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YUPASO\Desktop\"/>
    </mc:Choice>
  </mc:AlternateContent>
  <xr:revisionPtr revIDLastSave="0" documentId="13_ncr:1_{DDDA39F8-A138-42B7-BCE4-A2A948E720A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連続データ" sheetId="34" r:id="rId1"/>
    <sheet name="スポーツクラブ" sheetId="13" r:id="rId2"/>
    <sheet name="四則演算 練習" sheetId="41" r:id="rId3"/>
    <sheet name="四則演算2" sheetId="32" r:id="rId4"/>
    <sheet name="就業状況" sheetId="51" r:id="rId5"/>
    <sheet name="在庫状況" sheetId="52" r:id="rId6"/>
    <sheet name="在庫状況完成" sheetId="53" r:id="rId7"/>
    <sheet name="売上予算" sheetId="16" r:id="rId8"/>
    <sheet name="お見積書" sheetId="3" r:id="rId9"/>
    <sheet name="SUM範囲修正" sheetId="14" r:id="rId10"/>
    <sheet name="名前変更" sheetId="15" r:id="rId11"/>
    <sheet name="支店別売上" sheetId="27" r:id="rId12"/>
    <sheet name="SUM範囲指定" sheetId="42" r:id="rId13"/>
    <sheet name="統計資料" sheetId="1" r:id="rId14"/>
    <sheet name="COUNT" sheetId="37" r:id="rId15"/>
    <sheet name="COUNT (日数)" sheetId="50" r:id="rId16"/>
    <sheet name="COUNTA" sheetId="38" r:id="rId17"/>
    <sheet name="COUNTBLANK" sheetId="39" r:id="rId18"/>
    <sheet name="AVERAGEA" sheetId="40" r:id="rId19"/>
    <sheet name="データベース１" sheetId="4" r:id="rId20"/>
    <sheet name="ウインドウ枠固定" sheetId="43" r:id="rId21"/>
    <sheet name="顧客リスト" sheetId="5" r:id="rId22"/>
    <sheet name="キャンペーン" sheetId="33" r:id="rId23"/>
    <sheet name="並べ替え" sheetId="6" r:id="rId24"/>
    <sheet name="グラフ作成" sheetId="31" r:id="rId25"/>
  </sheets>
  <externalReferences>
    <externalReference r:id="rId26"/>
  </externalReferences>
  <definedNames>
    <definedName name="_xlnm._FilterDatabase" localSheetId="22" hidden="1">キャンペーン!$B$4:$I$108</definedName>
    <definedName name="_xlnm.Print_Area" localSheetId="18">AVERAGEA!$A$1:$I$33</definedName>
    <definedName name="_xlnm.Print_Area" localSheetId="14">COUNT!$A$1:$H$32</definedName>
    <definedName name="_xlnm.Print_Area" localSheetId="15">'COUNT (日数)'!$A$1:$H$53</definedName>
    <definedName name="_xlnm.Print_Area" localSheetId="12">SUM範囲指定!$A$1:$H$30</definedName>
    <definedName name="_xlnm.Print_Area" localSheetId="9">SUM範囲修正!$A$1:$I$99</definedName>
    <definedName name="_xlnm.Print_Area" localSheetId="20">ウインドウ枠固定!$A$1:$L$100</definedName>
    <definedName name="_xlnm.Print_Area" localSheetId="22">キャンペーン!$A$1:$I$108</definedName>
    <definedName name="_xlnm.Print_Area" localSheetId="1">スポーツクラブ!$A$1:$H$12</definedName>
    <definedName name="_xlnm.Print_Area" localSheetId="5">在庫状況!$A$1:$H$55</definedName>
    <definedName name="_xlnm.Print_Area" localSheetId="6">在庫状況完成!$A$1:$G$52</definedName>
    <definedName name="_xlnm.Print_Area" localSheetId="11">支店別売上!$A$1:$H$30</definedName>
    <definedName name="_xlnm.Print_Area" localSheetId="10">名前変更!$A$1:$G$111</definedName>
    <definedName name="_xlnm.Print_Area" localSheetId="0">連続データ!$A$1:$S$26</definedName>
    <definedName name="割引額テーブル" localSheetId="18">#REF!</definedName>
    <definedName name="割引額テーブル" localSheetId="15">#REF!</definedName>
    <definedName name="割引額テーブル" localSheetId="12">#REF!</definedName>
    <definedName name="割引額テーブル" localSheetId="20">#REF!</definedName>
    <definedName name="割引額テーブル" localSheetId="0">#REF!</definedName>
    <definedName name="割引額テーブル">#REF!</definedName>
    <definedName name="商品一覧表" localSheetId="18">#REF!</definedName>
    <definedName name="商品一覧表" localSheetId="15">#REF!</definedName>
    <definedName name="商品一覧表">#REF!</definedName>
    <definedName name="商品番号" localSheetId="18">#REF!</definedName>
    <definedName name="商品番号" localSheetId="15">#REF!</definedName>
    <definedName name="商品番号">#REF!</definedName>
    <definedName name="商品番号一覧表" localSheetId="18">#REF!</definedName>
    <definedName name="商品番号一覧表" localSheetId="15">#REF!</definedName>
    <definedName name="商品番号一覧表">#REF!</definedName>
    <definedName name="単価" localSheetId="18">#REF!</definedName>
    <definedName name="単価" localSheetId="15">#REF!</definedName>
    <definedName name="単価">#REF!</definedName>
    <definedName name="日付" localSheetId="18">#REF!</definedName>
    <definedName name="日付" localSheetId="15">#REF!</definedName>
    <definedName name="日付">#REF!</definedName>
    <definedName name="売上高" localSheetId="18">#REF!</definedName>
    <definedName name="売上高" localSheetId="15">#REF!</definedName>
    <definedName name="売上高">#REF!</definedName>
    <definedName name="売上数" localSheetId="18">#REF!</definedName>
    <definedName name="売上数" localSheetId="15">#REF!</definedName>
    <definedName name="売上数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53" l="1"/>
  <c r="C13" i="53"/>
  <c r="D13" i="53"/>
  <c r="E8" i="53"/>
  <c r="E9" i="53" s="1"/>
  <c r="E10" i="53" s="1"/>
  <c r="E11" i="53" s="1"/>
  <c r="E12" i="53" s="1"/>
  <c r="G34" i="15" l="1"/>
  <c r="G33" i="15"/>
  <c r="G32" i="15"/>
  <c r="G31" i="15"/>
  <c r="G30" i="15"/>
  <c r="G29" i="15"/>
  <c r="G28" i="15"/>
  <c r="G27" i="15"/>
  <c r="G26" i="15"/>
  <c r="G25" i="15"/>
  <c r="I8" i="14" l="1"/>
  <c r="I7" i="14"/>
  <c r="B21" i="42"/>
  <c r="C21" i="42"/>
  <c r="D21" i="42"/>
  <c r="E21" i="42"/>
  <c r="B11" i="42"/>
  <c r="C11" i="42"/>
  <c r="D11" i="42"/>
  <c r="E11" i="42"/>
  <c r="L7" i="43" l="1"/>
  <c r="L8" i="43"/>
  <c r="L9" i="43"/>
  <c r="L10" i="43"/>
  <c r="L11" i="43"/>
  <c r="L12" i="43"/>
  <c r="L13" i="43"/>
  <c r="L14" i="43"/>
  <c r="L15" i="43"/>
  <c r="L16" i="43"/>
  <c r="L17" i="43"/>
  <c r="L18" i="43"/>
  <c r="L19" i="43"/>
  <c r="L20" i="43"/>
  <c r="L21" i="43"/>
  <c r="L22" i="43"/>
  <c r="L23" i="43"/>
  <c r="L24" i="43"/>
  <c r="L25" i="43"/>
  <c r="L26" i="43"/>
  <c r="L27" i="43"/>
  <c r="L28" i="43"/>
  <c r="L29" i="43"/>
  <c r="L30" i="43"/>
  <c r="L31" i="43"/>
  <c r="L32" i="43"/>
  <c r="L33" i="43"/>
  <c r="L34" i="43"/>
  <c r="C34" i="43"/>
  <c r="D34" i="43"/>
  <c r="E34" i="43"/>
  <c r="F34" i="43"/>
  <c r="G34" i="43"/>
  <c r="H34" i="43"/>
  <c r="I34" i="43"/>
  <c r="J34" i="43"/>
  <c r="K34" i="43"/>
  <c r="C26" i="43"/>
  <c r="D26" i="43"/>
  <c r="E26" i="43"/>
  <c r="F26" i="43"/>
  <c r="G26" i="43"/>
  <c r="H26" i="43"/>
  <c r="I26" i="43"/>
  <c r="J26" i="43"/>
  <c r="K26" i="43"/>
  <c r="C29" i="43"/>
  <c r="D29" i="43"/>
  <c r="E29" i="43"/>
  <c r="F29" i="43"/>
  <c r="G29" i="43"/>
  <c r="H29" i="43"/>
  <c r="I29" i="43"/>
  <c r="J29" i="43"/>
  <c r="K29" i="43"/>
  <c r="C33" i="43"/>
  <c r="D33" i="43"/>
  <c r="E33" i="43"/>
  <c r="F33" i="43"/>
  <c r="G33" i="43"/>
  <c r="H33" i="43"/>
  <c r="I33" i="43"/>
  <c r="J33" i="43"/>
  <c r="K33" i="43"/>
  <c r="C10" i="43"/>
  <c r="D10" i="43"/>
  <c r="E10" i="43"/>
  <c r="F10" i="43"/>
  <c r="G10" i="43"/>
  <c r="H10" i="43"/>
  <c r="I10" i="43"/>
  <c r="J10" i="43"/>
  <c r="K10" i="43"/>
  <c r="C13" i="43"/>
  <c r="D13" i="43"/>
  <c r="E13" i="43"/>
  <c r="F13" i="43"/>
  <c r="G13" i="43"/>
  <c r="H13" i="43"/>
  <c r="I13" i="43"/>
  <c r="J13" i="43"/>
  <c r="K13" i="43"/>
  <c r="C18" i="43"/>
  <c r="D18" i="43"/>
  <c r="E18" i="43"/>
  <c r="F18" i="43"/>
  <c r="G18" i="43"/>
  <c r="H18" i="43"/>
  <c r="I18" i="43"/>
  <c r="J18" i="43"/>
  <c r="K18" i="43"/>
  <c r="C22" i="43"/>
  <c r="D22" i="43"/>
  <c r="E22" i="43"/>
  <c r="F22" i="43"/>
  <c r="G22" i="43"/>
  <c r="H22" i="43"/>
  <c r="I22" i="43"/>
  <c r="J22" i="43"/>
  <c r="K22" i="43"/>
  <c r="E20" i="42" l="1"/>
  <c r="E19" i="42"/>
  <c r="E18" i="42"/>
  <c r="E17" i="42"/>
  <c r="E16" i="42"/>
  <c r="E15" i="42"/>
  <c r="E14" i="42"/>
  <c r="E13" i="42"/>
  <c r="E12" i="42"/>
  <c r="E10" i="42"/>
  <c r="E9" i="42"/>
  <c r="E8" i="42"/>
  <c r="E7" i="42"/>
  <c r="E6" i="42"/>
  <c r="E5" i="42"/>
  <c r="E4" i="42"/>
  <c r="I6" i="33" l="1"/>
  <c r="I23" i="33"/>
  <c r="I18" i="33"/>
  <c r="I21" i="33"/>
  <c r="C13" i="14" l="1"/>
  <c r="D13" i="14"/>
  <c r="E13" i="14"/>
  <c r="F13" i="14"/>
  <c r="G13" i="14"/>
  <c r="H13" i="14"/>
  <c r="I108" i="33" l="1"/>
  <c r="I107" i="33"/>
  <c r="I106" i="33"/>
  <c r="I105" i="33"/>
  <c r="I104" i="33"/>
  <c r="I103" i="33"/>
  <c r="I102" i="33"/>
  <c r="I101" i="33"/>
  <c r="I100" i="33"/>
  <c r="I99" i="33"/>
  <c r="I98" i="33"/>
  <c r="I97" i="33"/>
  <c r="I96" i="33"/>
  <c r="I95" i="33"/>
  <c r="I94" i="33"/>
  <c r="I93" i="33"/>
  <c r="I92" i="33"/>
  <c r="I91" i="33"/>
  <c r="I90" i="33"/>
  <c r="I89" i="33"/>
  <c r="I88" i="33"/>
  <c r="I87" i="33"/>
  <c r="I86" i="33"/>
  <c r="I85" i="33"/>
  <c r="I84" i="33"/>
  <c r="I83" i="33"/>
  <c r="I82" i="33"/>
  <c r="I81" i="33"/>
  <c r="I80" i="33"/>
  <c r="I79" i="33"/>
  <c r="I78" i="33"/>
  <c r="I77" i="33"/>
  <c r="I76" i="33"/>
  <c r="I75" i="33"/>
  <c r="I74" i="33"/>
  <c r="I73" i="33"/>
  <c r="I72" i="33"/>
  <c r="I71" i="33"/>
  <c r="I70" i="33"/>
  <c r="I69" i="33"/>
  <c r="I68" i="33"/>
  <c r="I67" i="33"/>
  <c r="I66" i="33"/>
  <c r="I65" i="33"/>
  <c r="I64" i="33"/>
  <c r="I63" i="33"/>
  <c r="I62" i="33"/>
  <c r="I61" i="33"/>
  <c r="I60" i="33"/>
  <c r="I59" i="33"/>
  <c r="I58" i="33"/>
  <c r="I57" i="33"/>
  <c r="I56" i="33"/>
  <c r="I55" i="33"/>
  <c r="I54" i="33"/>
  <c r="I53" i="33"/>
  <c r="I52" i="33"/>
  <c r="I51" i="33"/>
  <c r="I50" i="33"/>
  <c r="I49" i="33"/>
  <c r="I48" i="33"/>
  <c r="I47" i="33"/>
  <c r="I46" i="33"/>
  <c r="I45" i="33"/>
  <c r="I44" i="33"/>
  <c r="I43" i="33"/>
  <c r="I42" i="33"/>
  <c r="I41" i="33"/>
  <c r="I40" i="33"/>
  <c r="I39" i="33"/>
  <c r="I38" i="33"/>
  <c r="I37" i="33"/>
  <c r="I36" i="33"/>
  <c r="I35" i="33"/>
  <c r="I34" i="33"/>
  <c r="I33" i="33"/>
  <c r="I32" i="33"/>
  <c r="I31" i="33"/>
  <c r="I30" i="33"/>
  <c r="I29" i="33"/>
  <c r="I28" i="33"/>
  <c r="I27" i="33"/>
  <c r="I26" i="33"/>
  <c r="I25" i="33"/>
  <c r="I24" i="33"/>
  <c r="I22" i="33"/>
  <c r="I20" i="33"/>
  <c r="I19" i="33"/>
  <c r="I17" i="33"/>
  <c r="I16" i="33"/>
  <c r="I15" i="33"/>
  <c r="I14" i="33"/>
  <c r="I13" i="33"/>
  <c r="I12" i="33"/>
  <c r="I11" i="33"/>
  <c r="I10" i="33"/>
  <c r="I9" i="33"/>
  <c r="I8" i="33"/>
  <c r="I7" i="33"/>
  <c r="I5" i="33"/>
  <c r="E19" i="27" l="1"/>
  <c r="E18" i="27"/>
  <c r="E17" i="27"/>
  <c r="E16" i="27"/>
  <c r="E15" i="27"/>
  <c r="E14" i="27"/>
  <c r="E13" i="27"/>
  <c r="E12" i="27"/>
  <c r="E11" i="27"/>
  <c r="E10" i="27"/>
  <c r="E9" i="27"/>
  <c r="E8" i="27"/>
  <c r="E7" i="27"/>
  <c r="E6" i="27"/>
  <c r="E5" i="27"/>
  <c r="E4" i="27"/>
  <c r="G24" i="15" l="1"/>
  <c r="G23" i="15"/>
  <c r="G22" i="15"/>
  <c r="G21" i="15"/>
  <c r="G20" i="15"/>
  <c r="G19" i="15"/>
  <c r="G18" i="15"/>
  <c r="G17" i="15"/>
  <c r="G16" i="15"/>
  <c r="G15" i="15"/>
  <c r="G14" i="15"/>
  <c r="G13" i="15"/>
  <c r="G12" i="15"/>
  <c r="G11" i="15"/>
  <c r="G10" i="15"/>
  <c r="G9" i="15"/>
  <c r="G8" i="15"/>
  <c r="C33" i="3"/>
  <c r="C32" i="3"/>
  <c r="C31" i="3"/>
  <c r="C30" i="3"/>
  <c r="C29" i="3"/>
  <c r="C28" i="3"/>
  <c r="C27" i="3"/>
  <c r="C26" i="3"/>
</calcChain>
</file>

<file path=xl/sharedStrings.xml><?xml version="1.0" encoding="utf-8"?>
<sst xmlns="http://schemas.openxmlformats.org/spreadsheetml/2006/main" count="825" uniqueCount="338">
  <si>
    <t>気温</t>
    <rPh sb="0" eb="2">
      <t>キオン</t>
    </rPh>
    <phoneticPr fontId="7"/>
  </si>
  <si>
    <t>湿度</t>
    <rPh sb="0" eb="2">
      <t>シツド</t>
    </rPh>
    <phoneticPr fontId="7"/>
  </si>
  <si>
    <t>月</t>
    <rPh sb="0" eb="1">
      <t>ツキ</t>
    </rPh>
    <phoneticPr fontId="7"/>
  </si>
  <si>
    <t>平均[度]</t>
    <rPh sb="0" eb="2">
      <t>ヘイキン</t>
    </rPh>
    <rPh sb="3" eb="4">
      <t>ド</t>
    </rPh>
    <phoneticPr fontId="7"/>
  </si>
  <si>
    <t>最高[度]</t>
    <rPh sb="0" eb="2">
      <t>サイコウ</t>
    </rPh>
    <rPh sb="3" eb="4">
      <t>ド</t>
    </rPh>
    <phoneticPr fontId="7"/>
  </si>
  <si>
    <t>最低[度]</t>
    <rPh sb="0" eb="2">
      <t>サイテイ</t>
    </rPh>
    <rPh sb="3" eb="4">
      <t>ド</t>
    </rPh>
    <phoneticPr fontId="7"/>
  </si>
  <si>
    <t>平均[%]</t>
    <rPh sb="0" eb="2">
      <t>ヘイキン</t>
    </rPh>
    <phoneticPr fontId="7"/>
  </si>
  <si>
    <t>最低[%]</t>
    <rPh sb="0" eb="2">
      <t>サイテイ</t>
    </rPh>
    <phoneticPr fontId="7"/>
  </si>
  <si>
    <t>1月</t>
    <rPh sb="1" eb="2">
      <t>ガツ</t>
    </rPh>
    <phoneticPr fontId="7"/>
  </si>
  <si>
    <t>平均</t>
    <rPh sb="0" eb="2">
      <t>ヘイキン</t>
    </rPh>
    <phoneticPr fontId="7"/>
  </si>
  <si>
    <t>最低</t>
    <rPh sb="0" eb="2">
      <t>サイテイ</t>
    </rPh>
    <phoneticPr fontId="7"/>
  </si>
  <si>
    <t>氏名</t>
    <rPh sb="0" eb="2">
      <t>シメイ</t>
    </rPh>
    <phoneticPr fontId="7"/>
  </si>
  <si>
    <t>御見積書</t>
    <rPh sb="0" eb="1">
      <t>オ</t>
    </rPh>
    <rPh sb="1" eb="4">
      <t>ミツモリショ</t>
    </rPh>
    <phoneticPr fontId="7"/>
  </si>
  <si>
    <t>見積No.11112</t>
    <rPh sb="0" eb="2">
      <t>ミツモリ</t>
    </rPh>
    <phoneticPr fontId="7"/>
  </si>
  <si>
    <t>株式会社オキタン御中</t>
    <rPh sb="0" eb="4">
      <t>カブシキガイシャ</t>
    </rPh>
    <rPh sb="8" eb="10">
      <t>オンチュウ</t>
    </rPh>
    <phoneticPr fontId="7"/>
  </si>
  <si>
    <t>サンキュー製菓株式会社</t>
    <rPh sb="5" eb="7">
      <t>セイカ</t>
    </rPh>
    <rPh sb="7" eb="11">
      <t>カブシキガイシャ</t>
    </rPh>
    <phoneticPr fontId="7"/>
  </si>
  <si>
    <t>納品期日</t>
    <rPh sb="0" eb="2">
      <t>ノウヒン</t>
    </rPh>
    <rPh sb="2" eb="4">
      <t>キジツ</t>
    </rPh>
    <phoneticPr fontId="7"/>
  </si>
  <si>
    <t>：受注後1週間以内</t>
    <rPh sb="1" eb="3">
      <t>ジュチュウ</t>
    </rPh>
    <rPh sb="3" eb="4">
      <t>ゴ</t>
    </rPh>
    <rPh sb="5" eb="7">
      <t>シュウカン</t>
    </rPh>
    <rPh sb="7" eb="9">
      <t>イナイ</t>
    </rPh>
    <phoneticPr fontId="7"/>
  </si>
  <si>
    <t>〒167-0051</t>
    <phoneticPr fontId="7"/>
  </si>
  <si>
    <t>納入場所</t>
  </si>
  <si>
    <t>：貴社指定場所（中野）</t>
    <rPh sb="8" eb="10">
      <t>ナカノ</t>
    </rPh>
    <phoneticPr fontId="7"/>
  </si>
  <si>
    <t>東京都杉並区荻窪3－6－XX</t>
    <rPh sb="0" eb="3">
      <t>トウキョウト</t>
    </rPh>
    <rPh sb="3" eb="6">
      <t>スギナミク</t>
    </rPh>
    <rPh sb="6" eb="8">
      <t>オギクボ</t>
    </rPh>
    <phoneticPr fontId="7"/>
  </si>
  <si>
    <t>取引方法</t>
    <rPh sb="0" eb="2">
      <t>トリヒキ</t>
    </rPh>
    <rPh sb="2" eb="4">
      <t>ホウホウ</t>
    </rPh>
    <phoneticPr fontId="7"/>
  </si>
  <si>
    <t>：２０日締翌月払い</t>
    <phoneticPr fontId="7"/>
  </si>
  <si>
    <t>ニューサウスビル３F</t>
    <phoneticPr fontId="7"/>
  </si>
  <si>
    <t>有効期限</t>
  </si>
  <si>
    <t>：2週間</t>
    <rPh sb="2" eb="4">
      <t>シュウカン</t>
    </rPh>
    <phoneticPr fontId="7"/>
  </si>
  <si>
    <t>TEL 03-5401-XXXX</t>
    <phoneticPr fontId="7"/>
  </si>
  <si>
    <t>FAX 03-5401-XXXX</t>
    <phoneticPr fontId="7"/>
  </si>
  <si>
    <t>第一営業部長</t>
    <rPh sb="0" eb="2">
      <t>ダイイチ</t>
    </rPh>
    <rPh sb="2" eb="4">
      <t>エイギョウ</t>
    </rPh>
    <rPh sb="4" eb="6">
      <t>ブチョウ</t>
    </rPh>
    <phoneticPr fontId="7"/>
  </si>
  <si>
    <t>下記の通りお見積申し上げます。</t>
  </si>
  <si>
    <t>上原　智宏</t>
    <rPh sb="0" eb="2">
      <t>ウエハラ</t>
    </rPh>
    <rPh sb="3" eb="5">
      <t>トモヒロ</t>
    </rPh>
    <phoneticPr fontId="7"/>
  </si>
  <si>
    <t>合計金額</t>
    <rPh sb="0" eb="2">
      <t>ゴウケイ</t>
    </rPh>
    <rPh sb="2" eb="4">
      <t>キンガク</t>
    </rPh>
    <phoneticPr fontId="7"/>
  </si>
  <si>
    <t>（消費税含）</t>
    <rPh sb="1" eb="4">
      <t>ショウヒゼイ</t>
    </rPh>
    <rPh sb="4" eb="5">
      <t>フク</t>
    </rPh>
    <phoneticPr fontId="7"/>
  </si>
  <si>
    <t>型名</t>
    <rPh sb="0" eb="2">
      <t>カタメイ</t>
    </rPh>
    <phoneticPr fontId="7"/>
  </si>
  <si>
    <t>商品名</t>
    <rPh sb="0" eb="3">
      <t>ショウヒンメイ</t>
    </rPh>
    <phoneticPr fontId="7"/>
  </si>
  <si>
    <t>単価</t>
    <rPh sb="0" eb="2">
      <t>タンカ</t>
    </rPh>
    <phoneticPr fontId="7"/>
  </si>
  <si>
    <t>数量</t>
    <rPh sb="0" eb="2">
      <t>スウリョウ</t>
    </rPh>
    <phoneticPr fontId="7"/>
  </si>
  <si>
    <t>金額</t>
  </si>
  <si>
    <t>備考</t>
  </si>
  <si>
    <t>KUM2001</t>
    <phoneticPr fontId="7"/>
  </si>
  <si>
    <t>SAW3300</t>
    <phoneticPr fontId="7"/>
  </si>
  <si>
    <t>SIN4020</t>
    <phoneticPr fontId="7"/>
  </si>
  <si>
    <t>KUM2002</t>
    <phoneticPr fontId="7"/>
  </si>
  <si>
    <t>SAW3325</t>
    <phoneticPr fontId="7"/>
  </si>
  <si>
    <t>YAM3050</t>
    <phoneticPr fontId="7"/>
  </si>
  <si>
    <t>SIN5020</t>
    <phoneticPr fontId="7"/>
  </si>
  <si>
    <t>YAM3060</t>
    <phoneticPr fontId="7"/>
  </si>
  <si>
    <t>小計</t>
  </si>
  <si>
    <t>値引き</t>
    <phoneticPr fontId="7"/>
  </si>
  <si>
    <t>合計</t>
  </si>
  <si>
    <t>消費税</t>
  </si>
  <si>
    <t>総計</t>
  </si>
  <si>
    <t>社員番号</t>
    <rPh sb="0" eb="2">
      <t>シャイン</t>
    </rPh>
    <rPh sb="2" eb="4">
      <t>バンゴウ</t>
    </rPh>
    <phoneticPr fontId="7"/>
  </si>
  <si>
    <t>所属</t>
    <rPh sb="0" eb="2">
      <t>ショゾク</t>
    </rPh>
    <phoneticPr fontId="7"/>
  </si>
  <si>
    <t>中田浩二</t>
    <rPh sb="0" eb="2">
      <t>ナカタ</t>
    </rPh>
    <rPh sb="2" eb="4">
      <t>コウジ</t>
    </rPh>
    <phoneticPr fontId="7"/>
  </si>
  <si>
    <t>ASC-PC</t>
    <phoneticPr fontId="7"/>
  </si>
  <si>
    <t>吉田隆</t>
    <rPh sb="0" eb="2">
      <t>ヨシダ</t>
    </rPh>
    <rPh sb="2" eb="3">
      <t>タカシ</t>
    </rPh>
    <phoneticPr fontId="7"/>
  </si>
  <si>
    <t>DOT-PC</t>
    <phoneticPr fontId="7"/>
  </si>
  <si>
    <t>吉田洋介</t>
    <rPh sb="0" eb="2">
      <t>ヨシダ</t>
    </rPh>
    <rPh sb="2" eb="4">
      <t>ヨウスケ</t>
    </rPh>
    <phoneticPr fontId="7"/>
  </si>
  <si>
    <t>ARCS</t>
    <phoneticPr fontId="7"/>
  </si>
  <si>
    <t>小林哲夫</t>
    <rPh sb="0" eb="2">
      <t>コバヤシ</t>
    </rPh>
    <rPh sb="2" eb="4">
      <t>テツオ</t>
    </rPh>
    <phoneticPr fontId="7"/>
  </si>
  <si>
    <t>BUS-PC</t>
    <phoneticPr fontId="7"/>
  </si>
  <si>
    <t>今村真</t>
    <rPh sb="0" eb="2">
      <t>イマムラ</t>
    </rPh>
    <rPh sb="2" eb="3">
      <t>マコト</t>
    </rPh>
    <phoneticPr fontId="7"/>
  </si>
  <si>
    <t>POWER-PC</t>
    <phoneticPr fontId="7"/>
  </si>
  <si>
    <t>土本信行</t>
    <rPh sb="0" eb="2">
      <t>ツチモト</t>
    </rPh>
    <rPh sb="2" eb="4">
      <t>ノブユキ</t>
    </rPh>
    <phoneticPr fontId="7"/>
  </si>
  <si>
    <t>隈本博</t>
    <rPh sb="0" eb="2">
      <t>クマモト</t>
    </rPh>
    <rPh sb="2" eb="3">
      <t>ヒロシ</t>
    </rPh>
    <phoneticPr fontId="7"/>
  </si>
  <si>
    <t>森本俊夫</t>
    <rPh sb="0" eb="2">
      <t>モリモト</t>
    </rPh>
    <rPh sb="2" eb="4">
      <t>トシオ</t>
    </rPh>
    <phoneticPr fontId="7"/>
  </si>
  <si>
    <t>永田洋子</t>
    <rPh sb="0" eb="2">
      <t>ナガタ</t>
    </rPh>
    <rPh sb="2" eb="4">
      <t>ヨウコ</t>
    </rPh>
    <phoneticPr fontId="7"/>
  </si>
  <si>
    <t>荒井篤</t>
    <rPh sb="0" eb="2">
      <t>アライ</t>
    </rPh>
    <rPh sb="2" eb="3">
      <t>アツシ</t>
    </rPh>
    <phoneticPr fontId="7"/>
  </si>
  <si>
    <t>岡崎朋美</t>
    <rPh sb="0" eb="2">
      <t>オカザキ</t>
    </rPh>
    <rPh sb="2" eb="4">
      <t>トモミ</t>
    </rPh>
    <phoneticPr fontId="7"/>
  </si>
  <si>
    <t>木田悦子</t>
    <rPh sb="0" eb="2">
      <t>キダ</t>
    </rPh>
    <rPh sb="2" eb="4">
      <t>エツコ</t>
    </rPh>
    <phoneticPr fontId="7"/>
  </si>
  <si>
    <t>遠山秀樹</t>
    <rPh sb="0" eb="2">
      <t>トオヤマ</t>
    </rPh>
    <rPh sb="2" eb="4">
      <t>ヒデキ</t>
    </rPh>
    <phoneticPr fontId="7"/>
  </si>
  <si>
    <t>丸田順子</t>
    <rPh sb="0" eb="2">
      <t>マルタ</t>
    </rPh>
    <rPh sb="2" eb="4">
      <t>ジュンコ</t>
    </rPh>
    <phoneticPr fontId="7"/>
  </si>
  <si>
    <t>No</t>
    <phoneticPr fontId="7"/>
  </si>
  <si>
    <t>氏名</t>
  </si>
  <si>
    <t>郵便番号</t>
  </si>
  <si>
    <t>住所</t>
  </si>
  <si>
    <t>年齢</t>
  </si>
  <si>
    <t>来店回数</t>
  </si>
  <si>
    <t>北村　裕子</t>
    <rPh sb="0" eb="2">
      <t>きたむら</t>
    </rPh>
    <rPh sb="3" eb="5">
      <t>ゆうこ</t>
    </rPh>
    <phoneticPr fontId="7" type="Hiragana" alignment="distributed"/>
  </si>
  <si>
    <t>東京都港区台場1-5</t>
    <phoneticPr fontId="7"/>
  </si>
  <si>
    <t>中山　未来</t>
    <rPh sb="0" eb="2">
      <t>なかやま</t>
    </rPh>
    <rPh sb="3" eb="5">
      <t>みらい</t>
    </rPh>
    <phoneticPr fontId="7" type="Hiragana" alignment="distributed"/>
  </si>
  <si>
    <t>東京都千代田区外神田8-9</t>
    <phoneticPr fontId="7"/>
  </si>
  <si>
    <t>麻奥　恭弘</t>
    <rPh sb="0" eb="1">
      <t>あさ</t>
    </rPh>
    <rPh sb="1" eb="2">
      <t>おく</t>
    </rPh>
    <rPh sb="3" eb="5">
      <t>やすひろ</t>
    </rPh>
    <phoneticPr fontId="7" type="Hiragana" alignment="distributed"/>
  </si>
  <si>
    <t>横浜市中区山下町6-4</t>
    <rPh sb="0" eb="3">
      <t>ヨコハマシ</t>
    </rPh>
    <rPh sb="3" eb="5">
      <t>ナカク</t>
    </rPh>
    <rPh sb="5" eb="8">
      <t>ヤマシタチョウ</t>
    </rPh>
    <phoneticPr fontId="7"/>
  </si>
  <si>
    <t>北村　真紀子</t>
    <rPh sb="0" eb="2">
      <t>きたむら</t>
    </rPh>
    <rPh sb="3" eb="6">
      <t>まきこ</t>
    </rPh>
    <phoneticPr fontId="7" type="Hiragana" alignment="distributed"/>
  </si>
  <si>
    <t>横浜市金沢区朝比奈町</t>
    <rPh sb="0" eb="3">
      <t>ヨコハマシ</t>
    </rPh>
    <rPh sb="3" eb="6">
      <t>カナザワク</t>
    </rPh>
    <rPh sb="6" eb="9">
      <t>アサヒナ</t>
    </rPh>
    <rPh sb="9" eb="10">
      <t>チョウ</t>
    </rPh>
    <phoneticPr fontId="7"/>
  </si>
  <si>
    <t>木村　理沙</t>
    <rPh sb="0" eb="2">
      <t>きむら</t>
    </rPh>
    <rPh sb="3" eb="5">
      <t>りさ</t>
    </rPh>
    <phoneticPr fontId="7" type="Hiragana" alignment="distributed"/>
  </si>
  <si>
    <t>藤沢市川名3-5</t>
    <rPh sb="0" eb="3">
      <t>フジサワシ</t>
    </rPh>
    <rPh sb="3" eb="5">
      <t>カワナ</t>
    </rPh>
    <phoneticPr fontId="7"/>
  </si>
  <si>
    <t>小泉　素子</t>
    <rPh sb="0" eb="2">
      <t>こいずみ</t>
    </rPh>
    <rPh sb="3" eb="5">
      <t>もとこ</t>
    </rPh>
    <phoneticPr fontId="7" type="Hiragana" alignment="distributed"/>
  </si>
  <si>
    <t>東京都港区海岸1</t>
    <phoneticPr fontId="7"/>
  </si>
  <si>
    <t>夏川　義信</t>
    <rPh sb="0" eb="2">
      <t>なつかわ</t>
    </rPh>
    <rPh sb="3" eb="5">
      <t>よしのぶ</t>
    </rPh>
    <phoneticPr fontId="7" type="Hiragana" alignment="distributed"/>
  </si>
  <si>
    <t>横浜市港北区篠原東1-8</t>
    <rPh sb="0" eb="3">
      <t>ヨコハマシ</t>
    </rPh>
    <rPh sb="3" eb="6">
      <t>コウホクク</t>
    </rPh>
    <rPh sb="6" eb="8">
      <t>シノハラ</t>
    </rPh>
    <rPh sb="8" eb="9">
      <t>ヒガシ</t>
    </rPh>
    <phoneticPr fontId="7"/>
  </si>
  <si>
    <t>松井　英明</t>
    <rPh sb="0" eb="2">
      <t>まつい</t>
    </rPh>
    <rPh sb="3" eb="5">
      <t>ひであき</t>
    </rPh>
    <phoneticPr fontId="7" type="Hiragana" alignment="distributed"/>
  </si>
  <si>
    <t>横浜市西区みなとみらい2-3</t>
    <phoneticPr fontId="7"/>
  </si>
  <si>
    <t>辻井　秀子</t>
    <rPh sb="0" eb="2">
      <t>つじい</t>
    </rPh>
    <rPh sb="3" eb="5">
      <t>ひでこ</t>
    </rPh>
    <phoneticPr fontId="7" type="Hiragana" alignment="distributed"/>
  </si>
  <si>
    <t>東京都新宿区西新宿10-5</t>
    <phoneticPr fontId="7"/>
  </si>
  <si>
    <t>浜崎　百合子</t>
    <rPh sb="0" eb="2">
      <t>はまさき</t>
    </rPh>
    <rPh sb="3" eb="6">
      <t>ゆりこ</t>
    </rPh>
    <phoneticPr fontId="7" type="Hiragana" alignment="distributed"/>
  </si>
  <si>
    <t>平野　芳子</t>
    <rPh sb="0" eb="2">
      <t>ひらの</t>
    </rPh>
    <rPh sb="3" eb="5">
      <t>よしこ</t>
    </rPh>
    <phoneticPr fontId="7" type="Hiragana" alignment="distributed"/>
  </si>
  <si>
    <t>澤辺　紀江</t>
    <rPh sb="0" eb="2">
      <t>さわべ</t>
    </rPh>
    <rPh sb="3" eb="5">
      <t>のりえ</t>
    </rPh>
    <phoneticPr fontId="7" type="Hiragana" alignment="distributed"/>
  </si>
  <si>
    <t>松山　智実</t>
    <rPh sb="0" eb="2">
      <t>まつやま</t>
    </rPh>
    <rPh sb="3" eb="4">
      <t>ち</t>
    </rPh>
    <rPh sb="4" eb="5">
      <t>み</t>
    </rPh>
    <phoneticPr fontId="7" type="Hiragana" alignment="distributed"/>
  </si>
  <si>
    <t>中川　ゆり</t>
    <rPh sb="0" eb="2">
      <t>なかがわ</t>
    </rPh>
    <phoneticPr fontId="7" type="Hiragana" alignment="distributed"/>
  </si>
  <si>
    <t>取引日</t>
    <rPh sb="0" eb="3">
      <t>トリヒキビ</t>
    </rPh>
    <phoneticPr fontId="7"/>
  </si>
  <si>
    <t>取引先</t>
    <rPh sb="0" eb="2">
      <t>トリヒキ</t>
    </rPh>
    <rPh sb="2" eb="3">
      <t>サキ</t>
    </rPh>
    <phoneticPr fontId="7"/>
  </si>
  <si>
    <t>ASC販売</t>
    <rPh sb="3" eb="5">
      <t>ハンバイ</t>
    </rPh>
    <phoneticPr fontId="7"/>
  </si>
  <si>
    <t>MST電気</t>
    <rPh sb="3" eb="5">
      <t>デンキ</t>
    </rPh>
    <phoneticPr fontId="7"/>
  </si>
  <si>
    <t>カクーノ</t>
    <phoneticPr fontId="7"/>
  </si>
  <si>
    <t>カクーノ</t>
  </si>
  <si>
    <t>有支ソフト</t>
    <rPh sb="0" eb="1">
      <t>ユウ</t>
    </rPh>
    <rPh sb="1" eb="2">
      <t>シ</t>
    </rPh>
    <phoneticPr fontId="7"/>
  </si>
  <si>
    <t>アスキ出版</t>
    <rPh sb="3" eb="5">
      <t>シュッパン</t>
    </rPh>
    <phoneticPr fontId="7"/>
  </si>
  <si>
    <t>金 額</t>
    <rPh sb="0" eb="1">
      <t>キン</t>
    </rPh>
    <rPh sb="2" eb="3">
      <t>ガク</t>
    </rPh>
    <phoneticPr fontId="7"/>
  </si>
  <si>
    <t>単価</t>
    <rPh sb="0" eb="2">
      <t>タンカ</t>
    </rPh>
    <phoneticPr fontId="6"/>
  </si>
  <si>
    <t>数量</t>
    <rPh sb="0" eb="2">
      <t>スウリョウ</t>
    </rPh>
    <phoneticPr fontId="6"/>
  </si>
  <si>
    <t>合計</t>
    <rPh sb="0" eb="2">
      <t>ゴウケイ</t>
    </rPh>
    <phoneticPr fontId="6"/>
  </si>
  <si>
    <t>4月</t>
  </si>
  <si>
    <t>東京都</t>
    <rPh sb="0" eb="3">
      <t>トウキョウト</t>
    </rPh>
    <phoneticPr fontId="6"/>
  </si>
  <si>
    <t>エクセルスポーツクラブ</t>
    <phoneticPr fontId="6"/>
  </si>
  <si>
    <t>年齢</t>
    <rPh sb="0" eb="2">
      <t>ネンレイ</t>
    </rPh>
    <phoneticPr fontId="6"/>
  </si>
  <si>
    <t>男性</t>
    <rPh sb="0" eb="2">
      <t>ダンセイ</t>
    </rPh>
    <phoneticPr fontId="6"/>
  </si>
  <si>
    <t>女性</t>
    <rPh sb="0" eb="2">
      <t>ジョセイ</t>
    </rPh>
    <phoneticPr fontId="6"/>
  </si>
  <si>
    <t>キッズコース</t>
    <phoneticPr fontId="6"/>
  </si>
  <si>
    <t>4月</t>
    <rPh sb="1" eb="2">
      <t>ガツ</t>
    </rPh>
    <phoneticPr fontId="6"/>
  </si>
  <si>
    <t>合　計</t>
    <rPh sb="0" eb="1">
      <t>ゴウ</t>
    </rPh>
    <rPh sb="2" eb="3">
      <t>ケイ</t>
    </rPh>
    <phoneticPr fontId="6"/>
  </si>
  <si>
    <t>文庫</t>
    <rPh sb="0" eb="2">
      <t>ブンコ</t>
    </rPh>
    <phoneticPr fontId="6"/>
  </si>
  <si>
    <t>実用書</t>
    <rPh sb="0" eb="3">
      <t>ジツヨウショ</t>
    </rPh>
    <phoneticPr fontId="6"/>
  </si>
  <si>
    <t>参考書</t>
    <rPh sb="0" eb="3">
      <t>サンコウショ</t>
    </rPh>
    <phoneticPr fontId="6"/>
  </si>
  <si>
    <t>雑誌</t>
    <rPh sb="0" eb="2">
      <t>ザッシ</t>
    </rPh>
    <phoneticPr fontId="6"/>
  </si>
  <si>
    <t>コミック</t>
    <phoneticPr fontId="6"/>
  </si>
  <si>
    <t>写真集</t>
    <rPh sb="0" eb="2">
      <t>シャシン</t>
    </rPh>
    <rPh sb="2" eb="3">
      <t>シュウ</t>
    </rPh>
    <phoneticPr fontId="6"/>
  </si>
  <si>
    <t>伝票番号</t>
    <rPh sb="0" eb="2">
      <t>デンピョウ</t>
    </rPh>
    <rPh sb="2" eb="4">
      <t>バンゴウ</t>
    </rPh>
    <phoneticPr fontId="6"/>
  </si>
  <si>
    <t>店舗</t>
    <rPh sb="0" eb="2">
      <t>テンポ</t>
    </rPh>
    <phoneticPr fontId="6"/>
  </si>
  <si>
    <t>種別</t>
    <rPh sb="0" eb="2">
      <t>シュベツ</t>
    </rPh>
    <phoneticPr fontId="6"/>
  </si>
  <si>
    <t>原産国</t>
    <rPh sb="0" eb="2">
      <t>ゲンサン</t>
    </rPh>
    <rPh sb="2" eb="3">
      <t>コク</t>
    </rPh>
    <phoneticPr fontId="6"/>
  </si>
  <si>
    <t>売上合計</t>
    <rPh sb="0" eb="2">
      <t>ウリアゲ</t>
    </rPh>
    <rPh sb="2" eb="4">
      <t>ゴウケイ</t>
    </rPh>
    <phoneticPr fontId="6"/>
  </si>
  <si>
    <t>青山店</t>
    <rPh sb="0" eb="2">
      <t>アオヤマ</t>
    </rPh>
    <rPh sb="2" eb="3">
      <t>テン</t>
    </rPh>
    <phoneticPr fontId="6"/>
  </si>
  <si>
    <t>赤</t>
    <rPh sb="0" eb="1">
      <t>アカ</t>
    </rPh>
    <phoneticPr fontId="6"/>
  </si>
  <si>
    <t>ドイツ</t>
    <phoneticPr fontId="6"/>
  </si>
  <si>
    <t>広尾店</t>
    <rPh sb="0" eb="2">
      <t>ヒロオ</t>
    </rPh>
    <rPh sb="2" eb="3">
      <t>テン</t>
    </rPh>
    <phoneticPr fontId="6"/>
  </si>
  <si>
    <t>スパークリング</t>
    <phoneticPr fontId="6"/>
  </si>
  <si>
    <t>イタリア</t>
    <phoneticPr fontId="6"/>
  </si>
  <si>
    <t>目黒店</t>
    <rPh sb="0" eb="3">
      <t>メグロテン</t>
    </rPh>
    <phoneticPr fontId="6"/>
  </si>
  <si>
    <t>白</t>
    <rPh sb="0" eb="1">
      <t>シロ</t>
    </rPh>
    <phoneticPr fontId="6"/>
  </si>
  <si>
    <t>フランス</t>
    <phoneticPr fontId="6"/>
  </si>
  <si>
    <t>四谷店</t>
    <rPh sb="0" eb="2">
      <t>ヨツヤ</t>
    </rPh>
    <rPh sb="2" eb="3">
      <t>テン</t>
    </rPh>
    <phoneticPr fontId="6"/>
  </si>
  <si>
    <t>チリ</t>
    <phoneticPr fontId="6"/>
  </si>
  <si>
    <t>ドイツ</t>
    <phoneticPr fontId="6"/>
  </si>
  <si>
    <t>ロゼ</t>
    <phoneticPr fontId="6"/>
  </si>
  <si>
    <t>イタリア</t>
    <phoneticPr fontId="6"/>
  </si>
  <si>
    <t>フルーツ</t>
    <phoneticPr fontId="6"/>
  </si>
  <si>
    <t>スパークリング</t>
    <phoneticPr fontId="6"/>
  </si>
  <si>
    <t>チリ</t>
    <phoneticPr fontId="6"/>
  </si>
  <si>
    <t>フランス</t>
    <phoneticPr fontId="6"/>
  </si>
  <si>
    <t>フルーツ</t>
    <phoneticPr fontId="6"/>
  </si>
  <si>
    <t>ロゼ</t>
    <phoneticPr fontId="6"/>
  </si>
  <si>
    <t>イタリア</t>
    <phoneticPr fontId="6"/>
  </si>
  <si>
    <t>4月度売上</t>
    <rPh sb="1" eb="3">
      <t>ガツド</t>
    </rPh>
    <rPh sb="3" eb="5">
      <t>ウリアゲ</t>
    </rPh>
    <phoneticPr fontId="6"/>
  </si>
  <si>
    <t>売上予算実績表</t>
    <rPh sb="0" eb="2">
      <t>ウリアゲ</t>
    </rPh>
    <rPh sb="2" eb="4">
      <t>ヨサン</t>
    </rPh>
    <rPh sb="4" eb="6">
      <t>ジッセキ</t>
    </rPh>
    <rPh sb="6" eb="7">
      <t>ヒョウ</t>
    </rPh>
    <phoneticPr fontId="6"/>
  </si>
  <si>
    <t>小計</t>
    <rPh sb="0" eb="2">
      <t>ショウケイ</t>
    </rPh>
    <phoneticPr fontId="6"/>
  </si>
  <si>
    <t>平均</t>
    <rPh sb="0" eb="2">
      <t>ヘイキン</t>
    </rPh>
    <phoneticPr fontId="6"/>
  </si>
  <si>
    <t>月</t>
    <rPh sb="0" eb="1">
      <t>ゲツ</t>
    </rPh>
    <phoneticPr fontId="6"/>
  </si>
  <si>
    <t>（単位：千円）</t>
    <rPh sb="1" eb="3">
      <t>タンイ</t>
    </rPh>
    <rPh sb="4" eb="6">
      <t>センエン</t>
    </rPh>
    <phoneticPr fontId="6"/>
  </si>
  <si>
    <t>５月</t>
  </si>
  <si>
    <t>６月</t>
  </si>
  <si>
    <t>支店別売上実績</t>
    <rPh sb="0" eb="2">
      <t>シテン</t>
    </rPh>
    <rPh sb="2" eb="3">
      <t>ベツ</t>
    </rPh>
    <rPh sb="3" eb="5">
      <t>ウリアゲ</t>
    </rPh>
    <rPh sb="5" eb="7">
      <t>ジッセキ</t>
    </rPh>
    <phoneticPr fontId="6"/>
  </si>
  <si>
    <t>支店名</t>
    <rPh sb="0" eb="3">
      <t>シテンメイ</t>
    </rPh>
    <phoneticPr fontId="6"/>
  </si>
  <si>
    <t>４月</t>
    <rPh sb="0" eb="2">
      <t>４ガツ</t>
    </rPh>
    <phoneticPr fontId="6"/>
  </si>
  <si>
    <t>札幌</t>
    <rPh sb="0" eb="2">
      <t>サッポロ</t>
    </rPh>
    <phoneticPr fontId="6"/>
  </si>
  <si>
    <t>仙台</t>
    <rPh sb="0" eb="2">
      <t>センダイ</t>
    </rPh>
    <phoneticPr fontId="6"/>
  </si>
  <si>
    <t>東京</t>
    <rPh sb="0" eb="2">
      <t>トウキョウ</t>
    </rPh>
    <phoneticPr fontId="6"/>
  </si>
  <si>
    <t>千葉</t>
    <rPh sb="0" eb="2">
      <t>チバ</t>
    </rPh>
    <phoneticPr fontId="6"/>
  </si>
  <si>
    <t>横浜</t>
    <rPh sb="0" eb="2">
      <t>ヨコハマ</t>
    </rPh>
    <phoneticPr fontId="6"/>
  </si>
  <si>
    <t>大宮</t>
    <rPh sb="0" eb="2">
      <t>オオミヤ</t>
    </rPh>
    <phoneticPr fontId="6"/>
  </si>
  <si>
    <t>名古屋</t>
    <rPh sb="0" eb="3">
      <t>ナゴヤ</t>
    </rPh>
    <phoneticPr fontId="6"/>
  </si>
  <si>
    <t>大阪</t>
    <rPh sb="0" eb="2">
      <t>オオサカ</t>
    </rPh>
    <phoneticPr fontId="6"/>
  </si>
  <si>
    <t>京都</t>
    <rPh sb="0" eb="2">
      <t>キョウト</t>
    </rPh>
    <phoneticPr fontId="6"/>
  </si>
  <si>
    <t>神戸</t>
    <rPh sb="0" eb="2">
      <t>コウベ</t>
    </rPh>
    <phoneticPr fontId="6"/>
  </si>
  <si>
    <t>広島</t>
    <rPh sb="0" eb="2">
      <t>ヒロシマ</t>
    </rPh>
    <phoneticPr fontId="6"/>
  </si>
  <si>
    <t>岡山</t>
    <rPh sb="0" eb="2">
      <t>オカヤマ</t>
    </rPh>
    <phoneticPr fontId="6"/>
  </si>
  <si>
    <t>高松</t>
    <rPh sb="0" eb="2">
      <t>タカマツ</t>
    </rPh>
    <phoneticPr fontId="6"/>
  </si>
  <si>
    <t>福岡</t>
    <rPh sb="0" eb="2">
      <t>フクオカ</t>
    </rPh>
    <phoneticPr fontId="6"/>
  </si>
  <si>
    <t>長崎</t>
    <rPh sb="0" eb="2">
      <t>ナガサキ</t>
    </rPh>
    <phoneticPr fontId="6"/>
  </si>
  <si>
    <t>沖縄</t>
    <rPh sb="0" eb="2">
      <t>オキナワ</t>
    </rPh>
    <phoneticPr fontId="6"/>
  </si>
  <si>
    <t>最高</t>
    <rPh sb="0" eb="2">
      <t>サイコウ</t>
    </rPh>
    <phoneticPr fontId="6"/>
  </si>
  <si>
    <t>最低</t>
    <rPh sb="0" eb="2">
      <t>サイテイ</t>
    </rPh>
    <phoneticPr fontId="6"/>
  </si>
  <si>
    <t>2月</t>
  </si>
  <si>
    <t>3月</t>
  </si>
  <si>
    <t>福岡支店</t>
    <rPh sb="0" eb="2">
      <t>フクオカ</t>
    </rPh>
    <rPh sb="2" eb="4">
      <t>シテン</t>
    </rPh>
    <phoneticPr fontId="19"/>
  </si>
  <si>
    <t>宮崎支店</t>
    <rPh sb="0" eb="2">
      <t>ミヤザキ</t>
    </rPh>
    <rPh sb="2" eb="4">
      <t>シテン</t>
    </rPh>
    <phoneticPr fontId="19"/>
  </si>
  <si>
    <t>鹿児島支店</t>
    <rPh sb="0" eb="3">
      <t>カゴシマ</t>
    </rPh>
    <rPh sb="3" eb="5">
      <t>シテン</t>
    </rPh>
    <phoneticPr fontId="19"/>
  </si>
  <si>
    <t>10月</t>
    <rPh sb="2" eb="3">
      <t>ガツ</t>
    </rPh>
    <phoneticPr fontId="19"/>
  </si>
  <si>
    <t>11月</t>
  </si>
  <si>
    <t>12月</t>
  </si>
  <si>
    <t>1月</t>
  </si>
  <si>
    <t>商品名</t>
  </si>
  <si>
    <t>単価</t>
  </si>
  <si>
    <t>数量</t>
  </si>
  <si>
    <t>食パン</t>
  </si>
  <si>
    <t>バケット</t>
  </si>
  <si>
    <t>ベークル</t>
  </si>
  <si>
    <t>ワッフル</t>
  </si>
  <si>
    <t>デニッシュ</t>
  </si>
  <si>
    <t>総合計</t>
  </si>
  <si>
    <t>キャンペーンギフトセット　売上一覧</t>
    <rPh sb="13" eb="17">
      <t>ウリアゲイチラン</t>
    </rPh>
    <phoneticPr fontId="19"/>
  </si>
  <si>
    <t>№</t>
    <phoneticPr fontId="19"/>
  </si>
  <si>
    <t>店舗名</t>
    <rPh sb="0" eb="3">
      <t>テンポメイ</t>
    </rPh>
    <phoneticPr fontId="19"/>
  </si>
  <si>
    <t>売上日</t>
    <rPh sb="0" eb="3">
      <t>ウリアゲビ</t>
    </rPh>
    <phoneticPr fontId="19"/>
  </si>
  <si>
    <t>セット番号</t>
    <rPh sb="3" eb="5">
      <t>バンゴウ</t>
    </rPh>
    <phoneticPr fontId="19"/>
  </si>
  <si>
    <t>セット名</t>
    <rPh sb="3" eb="4">
      <t>メイ</t>
    </rPh>
    <phoneticPr fontId="19"/>
  </si>
  <si>
    <t>単価</t>
    <rPh sb="0" eb="2">
      <t>タンカ</t>
    </rPh>
    <phoneticPr fontId="19"/>
  </si>
  <si>
    <t>数量</t>
    <rPh sb="0" eb="2">
      <t>スウリョウ</t>
    </rPh>
    <phoneticPr fontId="19"/>
  </si>
  <si>
    <t>金額</t>
    <rPh sb="0" eb="2">
      <t>キンガク</t>
    </rPh>
    <phoneticPr fontId="19"/>
  </si>
  <si>
    <t>池袋店</t>
    <rPh sb="0" eb="3">
      <t>イケブクロテン</t>
    </rPh>
    <phoneticPr fontId="19"/>
  </si>
  <si>
    <t>05-006</t>
  </si>
  <si>
    <t>赤白ワインセット</t>
    <rPh sb="0" eb="2">
      <t>アカシロ</t>
    </rPh>
    <phoneticPr fontId="19"/>
  </si>
  <si>
    <t>01-001</t>
  </si>
  <si>
    <t>セレクトギフト</t>
  </si>
  <si>
    <t>銀座店</t>
    <rPh sb="0" eb="2">
      <t>ギンザ</t>
    </rPh>
    <rPh sb="2" eb="3">
      <t>テン</t>
    </rPh>
    <phoneticPr fontId="19"/>
  </si>
  <si>
    <t>02-005</t>
  </si>
  <si>
    <t>紅茶・ジャムバラエティーセット</t>
    <rPh sb="0" eb="2">
      <t>コウチャ</t>
    </rPh>
    <phoneticPr fontId="19"/>
  </si>
  <si>
    <t>04-008</t>
  </si>
  <si>
    <t>老舗の味　ハム詰合せ</t>
    <rPh sb="0" eb="2">
      <t>シニセ</t>
    </rPh>
    <rPh sb="3" eb="4">
      <t>アジ</t>
    </rPh>
    <rPh sb="7" eb="9">
      <t>ツメアワ</t>
    </rPh>
    <phoneticPr fontId="19"/>
  </si>
  <si>
    <t>新宿店</t>
    <rPh sb="0" eb="3">
      <t>シンジュクテン</t>
    </rPh>
    <phoneticPr fontId="19"/>
  </si>
  <si>
    <t>05-001</t>
  </si>
  <si>
    <t>オリジナルビールセット</t>
  </si>
  <si>
    <t>03-001</t>
  </si>
  <si>
    <t>有明産海苔</t>
    <rPh sb="0" eb="3">
      <t>アリアケサン</t>
    </rPh>
    <rPh sb="3" eb="5">
      <t>ノリ</t>
    </rPh>
    <phoneticPr fontId="19"/>
  </si>
  <si>
    <t>日本橋店</t>
    <rPh sb="0" eb="3">
      <t>ニホンバシ</t>
    </rPh>
    <rPh sb="3" eb="4">
      <t>テン</t>
    </rPh>
    <phoneticPr fontId="19"/>
  </si>
  <si>
    <t>05-007</t>
    <phoneticPr fontId="19"/>
  </si>
  <si>
    <t>赤ワインセット</t>
    <rPh sb="0" eb="1">
      <t>アカ</t>
    </rPh>
    <phoneticPr fontId="19"/>
  </si>
  <si>
    <t>月</t>
    <rPh sb="0" eb="1">
      <t>ツキ</t>
    </rPh>
    <phoneticPr fontId="6"/>
  </si>
  <si>
    <t>売上予算</t>
    <rPh sb="0" eb="2">
      <t>ウリアゲ</t>
    </rPh>
    <rPh sb="2" eb="4">
      <t>ヨサン</t>
    </rPh>
    <phoneticPr fontId="6"/>
  </si>
  <si>
    <t>実績(収入）</t>
    <rPh sb="0" eb="2">
      <t>ジッセキ</t>
    </rPh>
    <rPh sb="3" eb="5">
      <t>シュウニュウ</t>
    </rPh>
    <phoneticPr fontId="6"/>
  </si>
  <si>
    <t>支出</t>
    <rPh sb="0" eb="2">
      <t>シシュツ</t>
    </rPh>
    <phoneticPr fontId="6"/>
  </si>
  <si>
    <t>累積実績</t>
    <rPh sb="0" eb="2">
      <t>ルイセキ</t>
    </rPh>
    <rPh sb="2" eb="4">
      <t>ジッセキ</t>
    </rPh>
    <phoneticPr fontId="6"/>
  </si>
  <si>
    <t>予算達成率（%）</t>
    <rPh sb="0" eb="2">
      <t>ヨサン</t>
    </rPh>
    <rPh sb="2" eb="4">
      <t>タッセイ</t>
    </rPh>
    <rPh sb="4" eb="5">
      <t>リツ</t>
    </rPh>
    <phoneticPr fontId="6"/>
  </si>
  <si>
    <t>前期繰越</t>
    <rPh sb="0" eb="2">
      <t>ゼンキ</t>
    </rPh>
    <rPh sb="2" eb="4">
      <t>クリコシ</t>
    </rPh>
    <phoneticPr fontId="6"/>
  </si>
  <si>
    <t>曜日</t>
    <rPh sb="0" eb="2">
      <t>ヨウビ</t>
    </rPh>
    <phoneticPr fontId="6"/>
  </si>
  <si>
    <t>文字列データ</t>
    <rPh sb="0" eb="3">
      <t>モジレツ</t>
    </rPh>
    <phoneticPr fontId="6"/>
  </si>
  <si>
    <t>月</t>
    <rPh sb="0" eb="1">
      <t>イリヅキ</t>
    </rPh>
    <phoneticPr fontId="6"/>
  </si>
  <si>
    <t>連番データ</t>
    <rPh sb="0" eb="2">
      <t>レンバン</t>
    </rPh>
    <phoneticPr fontId="6"/>
  </si>
  <si>
    <t>東京都１</t>
    <rPh sb="0" eb="3">
      <t>トウキョウト</t>
    </rPh>
    <phoneticPr fontId="6"/>
  </si>
  <si>
    <t>A</t>
    <phoneticPr fontId="6"/>
  </si>
  <si>
    <t>あ</t>
    <phoneticPr fontId="6"/>
  </si>
  <si>
    <t>5月</t>
  </si>
  <si>
    <t>6月</t>
  </si>
  <si>
    <t>7月</t>
  </si>
  <si>
    <t>8月</t>
  </si>
  <si>
    <t>9月</t>
  </si>
  <si>
    <t>文字列</t>
    <rPh sb="0" eb="3">
      <t>モジレツ</t>
    </rPh>
    <phoneticPr fontId="6"/>
  </si>
  <si>
    <t>日付</t>
    <rPh sb="0" eb="2">
      <t>ヒヅケ</t>
    </rPh>
    <phoneticPr fontId="6"/>
  </si>
  <si>
    <t>最高</t>
    <rPh sb="0" eb="2">
      <t>サイコウ</t>
    </rPh>
    <phoneticPr fontId="6"/>
  </si>
  <si>
    <t>A01</t>
    <phoneticPr fontId="6"/>
  </si>
  <si>
    <t>合計</t>
    <rPh sb="0" eb="2">
      <t>ゴウケイ</t>
    </rPh>
    <phoneticPr fontId="6"/>
  </si>
  <si>
    <t>10歳代</t>
    <rPh sb="2" eb="4">
      <t>サイダイ</t>
    </rPh>
    <phoneticPr fontId="6"/>
  </si>
  <si>
    <t>前期売上表</t>
    <rPh sb="0" eb="2">
      <t>ゼンキ</t>
    </rPh>
    <rPh sb="2" eb="4">
      <t>ウリアゲ</t>
    </rPh>
    <rPh sb="4" eb="5">
      <t>ヒョウ</t>
    </rPh>
    <phoneticPr fontId="6"/>
  </si>
  <si>
    <t>陸上フェスティバル　走り幅跳び</t>
    <rPh sb="0" eb="2">
      <t>リクジョウ</t>
    </rPh>
    <rPh sb="10" eb="11">
      <t>ハシ</t>
    </rPh>
    <rPh sb="12" eb="14">
      <t>ハバト</t>
    </rPh>
    <phoneticPr fontId="6"/>
  </si>
  <si>
    <t>（空白：棄権　F：ファール　　単位：cm.）</t>
    <rPh sb="1" eb="3">
      <t>クウハク</t>
    </rPh>
    <rPh sb="4" eb="6">
      <t>キケン</t>
    </rPh>
    <rPh sb="15" eb="17">
      <t>タンイ</t>
    </rPh>
    <phoneticPr fontId="6"/>
  </si>
  <si>
    <t>１回目</t>
    <rPh sb="1" eb="3">
      <t>カイメ</t>
    </rPh>
    <phoneticPr fontId="6"/>
  </si>
  <si>
    <t>２回目</t>
    <rPh sb="1" eb="3">
      <t>カイメ</t>
    </rPh>
    <phoneticPr fontId="6"/>
  </si>
  <si>
    <t>３回目</t>
    <rPh sb="1" eb="3">
      <t>カイメ</t>
    </rPh>
    <phoneticPr fontId="6"/>
  </si>
  <si>
    <t>有効試技</t>
    <rPh sb="0" eb="2">
      <t>ユウコウ</t>
    </rPh>
    <rPh sb="2" eb="4">
      <t>シギ</t>
    </rPh>
    <phoneticPr fontId="6"/>
  </si>
  <si>
    <t>金井恒之</t>
    <rPh sb="0" eb="2">
      <t>カナイ</t>
    </rPh>
    <rPh sb="2" eb="4">
      <t>ツネユキ</t>
    </rPh>
    <phoneticPr fontId="6"/>
  </si>
  <si>
    <t>F</t>
    <phoneticPr fontId="6"/>
  </si>
  <si>
    <t>半田久則</t>
    <rPh sb="0" eb="2">
      <t>ハンダ</t>
    </rPh>
    <rPh sb="2" eb="4">
      <t>ヒサノリ</t>
    </rPh>
    <phoneticPr fontId="6"/>
  </si>
  <si>
    <t>中西勝也</t>
    <rPh sb="0" eb="2">
      <t>ナカニシ</t>
    </rPh>
    <rPh sb="2" eb="4">
      <t>カツヤ</t>
    </rPh>
    <phoneticPr fontId="6"/>
  </si>
  <si>
    <t>斎藤順一</t>
    <rPh sb="0" eb="2">
      <t>サイトウ</t>
    </rPh>
    <rPh sb="2" eb="4">
      <t>ジュンイチ</t>
    </rPh>
    <phoneticPr fontId="6"/>
  </si>
  <si>
    <t>試技</t>
    <rPh sb="0" eb="2">
      <t>シギ</t>
    </rPh>
    <phoneticPr fontId="6"/>
  </si>
  <si>
    <t>棄権</t>
    <rPh sb="0" eb="2">
      <t>キケン</t>
    </rPh>
    <phoneticPr fontId="6"/>
  </si>
  <si>
    <t>AVERAGEA</t>
    <phoneticPr fontId="19"/>
  </si>
  <si>
    <t>数値以外に、文字列やTRUE,FALSEなどの論理値も対象になります。</t>
    <phoneticPr fontId="19"/>
  </si>
  <si>
    <t>＊文字列は0と見なされ、TRUEは1，FALSEは0と見なされて計算されます。</t>
    <phoneticPr fontId="19"/>
  </si>
  <si>
    <t>国語</t>
  </si>
  <si>
    <t>数学</t>
  </si>
  <si>
    <t>欠席</t>
  </si>
  <si>
    <t>AVERAGE</t>
    <phoneticPr fontId="19"/>
  </si>
  <si>
    <t>■=AVERAGE(C3:C8)　　欠席のセルを無視して平均値を計算</t>
    <phoneticPr fontId="19"/>
  </si>
  <si>
    <t>■=AVERAGEA(C3:C8)　　欠席のセルを０として平均値を計算</t>
    <rPh sb="29" eb="32">
      <t>ヘイキンチ</t>
    </rPh>
    <phoneticPr fontId="19"/>
  </si>
  <si>
    <t>名簿</t>
    <rPh sb="0" eb="2">
      <t>メイボ</t>
    </rPh>
    <phoneticPr fontId="6"/>
  </si>
  <si>
    <t>税（10％）</t>
    <phoneticPr fontId="6"/>
  </si>
  <si>
    <t>広告部門</t>
  </si>
  <si>
    <t>法人部門</t>
    <rPh sb="0" eb="2">
      <t>ホウジン</t>
    </rPh>
    <phoneticPr fontId="6"/>
  </si>
  <si>
    <t>個人部門</t>
    <rPh sb="0" eb="2">
      <t>コジン</t>
    </rPh>
    <rPh sb="2" eb="4">
      <t>ブモン</t>
    </rPh>
    <phoneticPr fontId="6"/>
  </si>
  <si>
    <t>法人部門</t>
  </si>
  <si>
    <t>個人部門</t>
  </si>
  <si>
    <t>第1営業課</t>
  </si>
  <si>
    <t>第2営業課</t>
  </si>
  <si>
    <t>第3営業課</t>
    <rPh sb="0" eb="1">
      <t>ダイ</t>
    </rPh>
    <rPh sb="2" eb="5">
      <t>エイギョウカ</t>
    </rPh>
    <phoneticPr fontId="6"/>
  </si>
  <si>
    <t>札幌支店　計</t>
    <rPh sb="5" eb="6">
      <t>ケイ</t>
    </rPh>
    <phoneticPr fontId="6"/>
  </si>
  <si>
    <t>第1営業課</t>
    <rPh sb="0" eb="1">
      <t>ダイ</t>
    </rPh>
    <rPh sb="2" eb="5">
      <t>エイギョウカ</t>
    </rPh>
    <phoneticPr fontId="6"/>
  </si>
  <si>
    <t>第2営業課</t>
    <rPh sb="0" eb="1">
      <t>ダイ</t>
    </rPh>
    <rPh sb="2" eb="5">
      <t>エイギョウカ</t>
    </rPh>
    <phoneticPr fontId="6"/>
  </si>
  <si>
    <t>仙台支店　計</t>
    <rPh sb="0" eb="2">
      <t>センダイ</t>
    </rPh>
    <rPh sb="2" eb="4">
      <t>シテン</t>
    </rPh>
    <rPh sb="5" eb="6">
      <t>ケイ</t>
    </rPh>
    <phoneticPr fontId="6"/>
  </si>
  <si>
    <t>第3営業課</t>
  </si>
  <si>
    <t>第4営業課</t>
    <rPh sb="0" eb="1">
      <t>ダイ</t>
    </rPh>
    <rPh sb="2" eb="5">
      <t>エイギョウカ</t>
    </rPh>
    <phoneticPr fontId="6"/>
  </si>
  <si>
    <t>東京本社　計</t>
    <rPh sb="5" eb="6">
      <t>ケイ</t>
    </rPh>
    <phoneticPr fontId="6"/>
  </si>
  <si>
    <t>名古屋支店　計</t>
    <rPh sb="6" eb="7">
      <t>ケイ</t>
    </rPh>
    <phoneticPr fontId="6"/>
  </si>
  <si>
    <t>大阪支店　計</t>
    <rPh sb="5" eb="6">
      <t>ケイ</t>
    </rPh>
    <phoneticPr fontId="6"/>
  </si>
  <si>
    <t>神戸支店　計</t>
    <rPh sb="0" eb="2">
      <t>コウベ</t>
    </rPh>
    <rPh sb="2" eb="4">
      <t>シテン</t>
    </rPh>
    <rPh sb="5" eb="6">
      <t>ケイ</t>
    </rPh>
    <phoneticPr fontId="6"/>
  </si>
  <si>
    <t>九州支店　計</t>
    <rPh sb="5" eb="6">
      <t>ケイ</t>
    </rPh>
    <phoneticPr fontId="6"/>
  </si>
  <si>
    <t>平成12年度 統計資料</t>
    <rPh sb="0" eb="2">
      <t>ヘイセイ</t>
    </rPh>
    <rPh sb="4" eb="6">
      <t>ネンド</t>
    </rPh>
    <rPh sb="7" eb="11">
      <t>トウケイシリョウ</t>
    </rPh>
    <phoneticPr fontId="7"/>
  </si>
  <si>
    <t>練習参加日</t>
    <rPh sb="0" eb="2">
      <t>レンシュウ</t>
    </rPh>
    <rPh sb="2" eb="4">
      <t>サンカ</t>
    </rPh>
    <rPh sb="4" eb="5">
      <t>ビ</t>
    </rPh>
    <phoneticPr fontId="6"/>
  </si>
  <si>
    <t>（空白：参加なし）</t>
    <rPh sb="1" eb="3">
      <t>クウハク</t>
    </rPh>
    <rPh sb="4" eb="6">
      <t>サンカ</t>
    </rPh>
    <phoneticPr fontId="6"/>
  </si>
  <si>
    <t>参加回数</t>
    <rPh sb="0" eb="2">
      <t>サンカ</t>
    </rPh>
    <rPh sb="2" eb="4">
      <t>カイスウ</t>
    </rPh>
    <phoneticPr fontId="6"/>
  </si>
  <si>
    <t>※「参加日」の回数を求める</t>
    <rPh sb="2" eb="5">
      <t>サンカビ</t>
    </rPh>
    <rPh sb="7" eb="9">
      <t>カイスウ</t>
    </rPh>
    <rPh sb="10" eb="11">
      <t>モト</t>
    </rPh>
    <phoneticPr fontId="6"/>
  </si>
  <si>
    <t>10代</t>
    <rPh sb="2" eb="3">
      <t>ダイ</t>
    </rPh>
    <phoneticPr fontId="6"/>
  </si>
  <si>
    <t>20歳代</t>
    <rPh sb="2" eb="4">
      <t>サイダイ</t>
    </rPh>
    <phoneticPr fontId="6"/>
  </si>
  <si>
    <t>今日の日付入力</t>
    <rPh sb="0" eb="2">
      <t>キョウ</t>
    </rPh>
    <rPh sb="3" eb="5">
      <t>ヒヅケ</t>
    </rPh>
    <rPh sb="5" eb="7">
      <t>ニュウリョク</t>
    </rPh>
    <phoneticPr fontId="6"/>
  </si>
  <si>
    <t>↓</t>
    <phoneticPr fontId="6"/>
  </si>
  <si>
    <t>Ctrl＋セミコロン</t>
    <phoneticPr fontId="6"/>
  </si>
  <si>
    <t>人材派遣センター就業状況</t>
    <rPh sb="0" eb="2">
      <t>ジンザイ</t>
    </rPh>
    <rPh sb="2" eb="4">
      <t>ハケン</t>
    </rPh>
    <rPh sb="8" eb="10">
      <t>シュウギョウ</t>
    </rPh>
    <rPh sb="10" eb="12">
      <t>ジョウキョウ</t>
    </rPh>
    <phoneticPr fontId="6"/>
  </si>
  <si>
    <t>単位：人</t>
    <rPh sb="0" eb="2">
      <t>タンイ</t>
    </rPh>
    <rPh sb="3" eb="4">
      <t>ニン</t>
    </rPh>
    <phoneticPr fontId="6"/>
  </si>
  <si>
    <t>職種</t>
    <rPh sb="0" eb="2">
      <t>ショクシュ</t>
    </rPh>
    <phoneticPr fontId="6"/>
  </si>
  <si>
    <t>目標人数</t>
    <rPh sb="0" eb="2">
      <t>モクヒョウ</t>
    </rPh>
    <rPh sb="2" eb="4">
      <t>ニンズウ</t>
    </rPh>
    <phoneticPr fontId="6"/>
  </si>
  <si>
    <t>専門技術</t>
    <rPh sb="0" eb="2">
      <t>センモン</t>
    </rPh>
    <rPh sb="2" eb="4">
      <t>ギジュツ</t>
    </rPh>
    <phoneticPr fontId="6"/>
  </si>
  <si>
    <t>事務</t>
    <rPh sb="0" eb="2">
      <t>ジム</t>
    </rPh>
    <phoneticPr fontId="6"/>
  </si>
  <si>
    <t>管理監視</t>
    <rPh sb="0" eb="2">
      <t>カンリ</t>
    </rPh>
    <rPh sb="2" eb="4">
      <t>カンシ</t>
    </rPh>
    <phoneticPr fontId="6"/>
  </si>
  <si>
    <t>折衝外交</t>
    <rPh sb="0" eb="2">
      <t>セッショウ</t>
    </rPh>
    <rPh sb="2" eb="4">
      <t>ガイコウ</t>
    </rPh>
    <phoneticPr fontId="6"/>
  </si>
  <si>
    <t>軽作業</t>
    <rPh sb="0" eb="3">
      <t>ケイサギョウ</t>
    </rPh>
    <phoneticPr fontId="6"/>
  </si>
  <si>
    <t>サービス</t>
    <phoneticPr fontId="6"/>
  </si>
  <si>
    <t>達成率(%)</t>
    <rPh sb="0" eb="3">
      <t>タッセイリツ</t>
    </rPh>
    <phoneticPr fontId="6"/>
  </si>
  <si>
    <t>売上状況</t>
    <rPh sb="0" eb="4">
      <t>ウリアゲジョウキョウ</t>
    </rPh>
    <phoneticPr fontId="6"/>
  </si>
  <si>
    <t>入荷</t>
    <rPh sb="0" eb="2">
      <t>ニュウカ</t>
    </rPh>
    <phoneticPr fontId="6"/>
  </si>
  <si>
    <t>出荷（売上）</t>
    <rPh sb="0" eb="2">
      <t>シュッカ</t>
    </rPh>
    <rPh sb="3" eb="5">
      <t>ウリアゲ</t>
    </rPh>
    <phoneticPr fontId="6"/>
  </si>
  <si>
    <t>在庫</t>
    <rPh sb="0" eb="2">
      <t>ザイコ</t>
    </rPh>
    <phoneticPr fontId="6"/>
  </si>
  <si>
    <t>連　　番</t>
    <rPh sb="0" eb="1">
      <t>レン</t>
    </rPh>
    <rPh sb="3" eb="4">
      <t>バン</t>
    </rPh>
    <phoneticPr fontId="6"/>
  </si>
  <si>
    <t>日　　付</t>
    <rPh sb="0" eb="1">
      <t>ニチ</t>
    </rPh>
    <rPh sb="3" eb="4">
      <t>ツキ</t>
    </rPh>
    <phoneticPr fontId="6"/>
  </si>
  <si>
    <t>在庫状況</t>
    <rPh sb="0" eb="2">
      <t>ザイコ</t>
    </rPh>
    <rPh sb="2" eb="4">
      <t>ジョウキョウ</t>
    </rPh>
    <phoneticPr fontId="6"/>
  </si>
  <si>
    <t>繰越在庫</t>
    <rPh sb="0" eb="2">
      <t>クリコシ</t>
    </rPh>
    <rPh sb="2" eb="4">
      <t>ザイコ</t>
    </rPh>
    <phoneticPr fontId="6"/>
  </si>
  <si>
    <t>=E6+C7-D7</t>
    <phoneticPr fontId="6"/>
  </si>
  <si>
    <t>足し算</t>
    <rPh sb="0" eb="1">
      <t>タ</t>
    </rPh>
    <rPh sb="2" eb="3">
      <t>ザン</t>
    </rPh>
    <phoneticPr fontId="6"/>
  </si>
  <si>
    <t>割り算</t>
    <rPh sb="0" eb="1">
      <t>ワ</t>
    </rPh>
    <rPh sb="2" eb="3">
      <t>ザン</t>
    </rPh>
    <phoneticPr fontId="6"/>
  </si>
  <si>
    <t>掛け算</t>
    <rPh sb="0" eb="1">
      <t>カ</t>
    </rPh>
    <rPh sb="2" eb="3">
      <t>ザン</t>
    </rPh>
    <phoneticPr fontId="6"/>
  </si>
  <si>
    <t>引き算</t>
    <rPh sb="0" eb="1">
      <t>ヒ</t>
    </rPh>
    <rPh sb="2" eb="3">
      <t>ザン</t>
    </rPh>
    <phoneticPr fontId="6"/>
  </si>
  <si>
    <t>=B8*D12</t>
    <phoneticPr fontId="6"/>
  </si>
  <si>
    <t>=B8+D12</t>
    <phoneticPr fontId="6"/>
  </si>
  <si>
    <t>=B8-D13</t>
    <phoneticPr fontId="6"/>
  </si>
  <si>
    <t>=B8/D12</t>
    <phoneticPr fontId="6"/>
  </si>
  <si>
    <t>＊全て半角で入力します</t>
    <rPh sb="1" eb="2">
      <t>スベ</t>
    </rPh>
    <rPh sb="3" eb="5">
      <t>ハンカク</t>
    </rPh>
    <rPh sb="6" eb="8">
      <t>ニュウリョク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</si>
</sst>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176" formatCode="###\-####"/>
    <numFmt numFmtId="177" formatCode="yyyy/mm/dd"/>
    <numFmt numFmtId="178" formatCode="&quot;¥&quot;#,##0;[Red]&quot;¥&quot;#,##0"/>
  </numFmts>
  <fonts count="37" x14ac:knownFonts="1">
    <font>
      <sz val="11"/>
      <color theme="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20"/>
      <name val="ＭＳ Ｐゴシック"/>
      <family val="3"/>
      <charset val="128"/>
    </font>
    <font>
      <b/>
      <u/>
      <sz val="16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b/>
      <sz val="14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theme="1" tint="4.9989318521683403E-2"/>
      <name val="ＭＳ Ｐゴシック"/>
      <family val="3"/>
      <charset val="128"/>
    </font>
    <font>
      <sz val="12"/>
      <color rgb="FF444444"/>
      <name val="メイリオ"/>
      <family val="3"/>
      <charset val="128"/>
    </font>
    <font>
      <b/>
      <sz val="16"/>
      <color indexed="57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1"/>
      <color rgb="FF0070C0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2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</borders>
  <cellStyleXfs count="21">
    <xf numFmtId="0" fontId="0" fillId="0" borderId="0">
      <alignment vertical="center"/>
    </xf>
    <xf numFmtId="9" fontId="11" fillId="0" borderId="0" applyFont="0" applyFill="0" applyBorder="0" applyAlignment="0" applyProtection="0"/>
    <xf numFmtId="38" fontId="17" fillId="0" borderId="0" applyFont="0" applyFill="0" applyBorder="0" applyAlignment="0" applyProtection="0">
      <alignment vertical="center"/>
    </xf>
    <xf numFmtId="38" fontId="11" fillId="0" borderId="0" applyFont="0" applyFill="0" applyBorder="0" applyAlignment="0" applyProtection="0"/>
    <xf numFmtId="38" fontId="14" fillId="0" borderId="0" applyFont="0" applyFill="0" applyBorder="0" applyAlignment="0" applyProtection="0">
      <alignment vertical="center"/>
    </xf>
    <xf numFmtId="6" fontId="17" fillId="0" borderId="0" applyFont="0" applyFill="0" applyBorder="0" applyAlignment="0" applyProtection="0">
      <alignment vertical="center"/>
    </xf>
    <xf numFmtId="6" fontId="11" fillId="0" borderId="0" applyFont="0" applyFill="0" applyBorder="0" applyAlignment="0" applyProtection="0"/>
    <xf numFmtId="0" fontId="11" fillId="0" borderId="0"/>
    <xf numFmtId="0" fontId="14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9" fontId="11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3" fillId="0" borderId="0">
      <alignment vertical="center"/>
    </xf>
    <xf numFmtId="9" fontId="17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1" fillId="0" borderId="0">
      <alignment vertical="center"/>
    </xf>
  </cellStyleXfs>
  <cellXfs count="252">
    <xf numFmtId="0" fontId="0" fillId="0" borderId="0" xfId="0">
      <alignment vertical="center"/>
    </xf>
    <xf numFmtId="0" fontId="5" fillId="0" borderId="0" xfId="0" applyFont="1" applyAlignment="1"/>
    <xf numFmtId="0" fontId="0" fillId="0" borderId="0" xfId="0" applyAlignment="1"/>
    <xf numFmtId="0" fontId="0" fillId="0" borderId="1" xfId="0" applyBorder="1" applyAlignment="1"/>
    <xf numFmtId="0" fontId="0" fillId="0" borderId="2" xfId="0" applyBorder="1" applyAlignment="1"/>
    <xf numFmtId="0" fontId="0" fillId="0" borderId="1" xfId="0" applyBorder="1" applyAlignment="1">
      <alignment horizontal="center"/>
    </xf>
    <xf numFmtId="0" fontId="9" fillId="0" borderId="0" xfId="0" applyFont="1" applyAlignment="1"/>
    <xf numFmtId="0" fontId="10" fillId="0" borderId="0" xfId="0" applyFont="1" applyAlignment="1"/>
    <xf numFmtId="58" fontId="10" fillId="0" borderId="0" xfId="0" applyNumberFormat="1" applyFont="1" applyAlignment="1"/>
    <xf numFmtId="0" fontId="10" fillId="0" borderId="0" xfId="0" applyFont="1" applyAlignment="1">
      <alignment horizontal="right"/>
    </xf>
    <xf numFmtId="0" fontId="13" fillId="0" borderId="0" xfId="0" applyFont="1" applyAlignment="1"/>
    <xf numFmtId="0" fontId="11" fillId="0" borderId="0" xfId="0" applyFont="1" applyAlignment="1"/>
    <xf numFmtId="0" fontId="11" fillId="0" borderId="0" xfId="0" applyFont="1" applyAlignment="1">
      <alignment horizontal="center"/>
    </xf>
    <xf numFmtId="6" fontId="8" fillId="0" borderId="0" xfId="5" applyFont="1" applyBorder="1" applyAlignment="1">
      <alignment horizontal="center"/>
    </xf>
    <xf numFmtId="6" fontId="11" fillId="0" borderId="0" xfId="5" applyFont="1" applyBorder="1" applyAlignment="1">
      <alignment horizontal="right"/>
    </xf>
    <xf numFmtId="0" fontId="10" fillId="0" borderId="1" xfId="0" applyFont="1" applyBorder="1" applyAlignment="1"/>
    <xf numFmtId="38" fontId="10" fillId="0" borderId="1" xfId="2" applyFont="1" applyBorder="1" applyAlignment="1"/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176" fontId="14" fillId="0" borderId="1" xfId="0" applyNumberFormat="1" applyFont="1" applyBorder="1" applyAlignment="1">
      <alignment horizontal="center" vertical="center"/>
    </xf>
    <xf numFmtId="176" fontId="14" fillId="0" borderId="2" xfId="0" applyNumberFormat="1" applyFont="1" applyBorder="1" applyAlignment="1">
      <alignment horizontal="center" vertical="center"/>
    </xf>
    <xf numFmtId="0" fontId="0" fillId="0" borderId="1" xfId="0" applyBorder="1">
      <alignment vertical="center"/>
    </xf>
    <xf numFmtId="178" fontId="0" fillId="0" borderId="1" xfId="0" applyNumberFormat="1" applyBorder="1">
      <alignment vertical="center"/>
    </xf>
    <xf numFmtId="0" fontId="11" fillId="0" borderId="0" xfId="7" applyAlignment="1">
      <alignment horizontal="center"/>
    </xf>
    <xf numFmtId="0" fontId="11" fillId="0" borderId="0" xfId="7"/>
    <xf numFmtId="14" fontId="11" fillId="0" borderId="0" xfId="7" applyNumberFormat="1"/>
    <xf numFmtId="0" fontId="11" fillId="0" borderId="0" xfId="9">
      <alignment vertical="center"/>
    </xf>
    <xf numFmtId="0" fontId="16" fillId="0" borderId="0" xfId="7" applyFont="1"/>
    <xf numFmtId="0" fontId="5" fillId="0" borderId="0" xfId="7" applyFont="1" applyAlignment="1">
      <alignment horizontal="left"/>
    </xf>
    <xf numFmtId="0" fontId="11" fillId="0" borderId="1" xfId="7" applyBorder="1" applyAlignment="1">
      <alignment horizontal="center"/>
    </xf>
    <xf numFmtId="0" fontId="9" fillId="0" borderId="0" xfId="7" applyFont="1" applyAlignment="1">
      <alignment horizontal="center"/>
    </xf>
    <xf numFmtId="0" fontId="11" fillId="0" borderId="1" xfId="7" applyBorder="1"/>
    <xf numFmtId="0" fontId="11" fillId="0" borderId="1" xfId="3" applyNumberFormat="1" applyFont="1" applyFill="1" applyBorder="1" applyAlignment="1"/>
    <xf numFmtId="0" fontId="10" fillId="0" borderId="0" xfId="7" applyFont="1"/>
    <xf numFmtId="0" fontId="15" fillId="0" borderId="0" xfId="7" applyFont="1" applyAlignment="1">
      <alignment horizontal="center"/>
    </xf>
    <xf numFmtId="0" fontId="11" fillId="0" borderId="0" xfId="7" applyAlignment="1">
      <alignment horizontal="left" indent="1"/>
    </xf>
    <xf numFmtId="0" fontId="8" fillId="0" borderId="0" xfId="7" applyFont="1" applyAlignment="1">
      <alignment horizontal="center"/>
    </xf>
    <xf numFmtId="0" fontId="11" fillId="0" borderId="0" xfId="7" applyAlignment="1">
      <alignment horizontal="left"/>
    </xf>
    <xf numFmtId="38" fontId="11" fillId="0" borderId="0" xfId="3" applyFont="1" applyFill="1" applyBorder="1" applyAlignment="1"/>
    <xf numFmtId="0" fontId="9" fillId="0" borderId="0" xfId="7" applyFont="1" applyAlignment="1">
      <alignment horizontal="left" indent="1"/>
    </xf>
    <xf numFmtId="0" fontId="10" fillId="0" borderId="11" xfId="0" applyFont="1" applyBorder="1" applyAlignment="1">
      <alignment horizontal="left" vertical="center"/>
    </xf>
    <xf numFmtId="0" fontId="10" fillId="0" borderId="11" xfId="0" applyFont="1" applyBorder="1" applyAlignment="1">
      <alignment horizontal="center" vertical="center"/>
    </xf>
    <xf numFmtId="38" fontId="10" fillId="0" borderId="11" xfId="2" applyFont="1" applyBorder="1" applyAlignment="1"/>
    <xf numFmtId="0" fontId="10" fillId="0" borderId="11" xfId="0" applyFont="1" applyBorder="1" applyAlignment="1"/>
    <xf numFmtId="0" fontId="10" fillId="0" borderId="10" xfId="0" applyFont="1" applyBorder="1" applyAlignment="1"/>
    <xf numFmtId="38" fontId="10" fillId="0" borderId="10" xfId="2" applyFont="1" applyBorder="1" applyAlignment="1"/>
    <xf numFmtId="0" fontId="10" fillId="0" borderId="11" xfId="7" applyFont="1" applyBorder="1"/>
    <xf numFmtId="0" fontId="10" fillId="0" borderId="1" xfId="7" applyFont="1" applyBorder="1"/>
    <xf numFmtId="0" fontId="10" fillId="0" borderId="12" xfId="7" applyFont="1" applyBorder="1"/>
    <xf numFmtId="38" fontId="10" fillId="0" borderId="11" xfId="3" applyFont="1" applyBorder="1"/>
    <xf numFmtId="0" fontId="4" fillId="0" borderId="0" xfId="12">
      <alignment vertical="center"/>
    </xf>
    <xf numFmtId="0" fontId="4" fillId="0" borderId="1" xfId="12" applyBorder="1">
      <alignment vertical="center"/>
    </xf>
    <xf numFmtId="38" fontId="0" fillId="0" borderId="1" xfId="13" applyFont="1" applyBorder="1">
      <alignment vertical="center"/>
    </xf>
    <xf numFmtId="0" fontId="3" fillId="0" borderId="0" xfId="15">
      <alignment vertical="center"/>
    </xf>
    <xf numFmtId="0" fontId="22" fillId="8" borderId="1" xfId="14" applyFont="1" applyFill="1" applyBorder="1" applyAlignment="1">
      <alignment horizontal="center" vertical="center"/>
    </xf>
    <xf numFmtId="0" fontId="22" fillId="8" borderId="12" xfId="14" applyFont="1" applyFill="1" applyBorder="1" applyAlignment="1">
      <alignment horizontal="center" vertical="center"/>
    </xf>
    <xf numFmtId="0" fontId="3" fillId="0" borderId="1" xfId="15" applyBorder="1">
      <alignment vertical="center"/>
    </xf>
    <xf numFmtId="14" fontId="3" fillId="0" borderId="1" xfId="15" applyNumberFormat="1" applyBorder="1">
      <alignment vertical="center"/>
    </xf>
    <xf numFmtId="3" fontId="3" fillId="0" borderId="1" xfId="15" applyNumberFormat="1" applyBorder="1">
      <alignment vertical="center"/>
    </xf>
    <xf numFmtId="0" fontId="3" fillId="9" borderId="1" xfId="15" applyFill="1" applyBorder="1">
      <alignment vertical="center"/>
    </xf>
    <xf numFmtId="0" fontId="23" fillId="0" borderId="0" xfId="0" applyFont="1" applyAlignment="1"/>
    <xf numFmtId="0" fontId="11" fillId="0" borderId="0" xfId="7" applyAlignment="1">
      <alignment horizontal="center" vertical="center"/>
    </xf>
    <xf numFmtId="0" fontId="11" fillId="0" borderId="1" xfId="7" applyBorder="1" applyAlignment="1">
      <alignment horizontal="center" vertical="center"/>
    </xf>
    <xf numFmtId="0" fontId="11" fillId="0" borderId="17" xfId="7" applyBorder="1"/>
    <xf numFmtId="0" fontId="10" fillId="0" borderId="2" xfId="7" applyFont="1" applyBorder="1"/>
    <xf numFmtId="0" fontId="10" fillId="11" borderId="2" xfId="7" applyFont="1" applyFill="1" applyBorder="1" applyAlignment="1">
      <alignment horizontal="center"/>
    </xf>
    <xf numFmtId="0" fontId="10" fillId="11" borderId="18" xfId="7" applyFont="1" applyFill="1" applyBorder="1"/>
    <xf numFmtId="0" fontId="10" fillId="13" borderId="1" xfId="7" applyFont="1" applyFill="1" applyBorder="1" applyAlignment="1">
      <alignment horizontal="center"/>
    </xf>
    <xf numFmtId="0" fontId="10" fillId="13" borderId="11" xfId="7" applyFont="1" applyFill="1" applyBorder="1"/>
    <xf numFmtId="0" fontId="10" fillId="13" borderId="1" xfId="7" applyFont="1" applyFill="1" applyBorder="1"/>
    <xf numFmtId="0" fontId="11" fillId="13" borderId="1" xfId="7" applyFill="1" applyBorder="1" applyAlignment="1">
      <alignment horizontal="center"/>
    </xf>
    <xf numFmtId="0" fontId="5" fillId="0" borderId="7" xfId="0" applyFont="1" applyBorder="1" applyAlignment="1"/>
    <xf numFmtId="0" fontId="5" fillId="0" borderId="7" xfId="5" applyNumberFormat="1" applyFont="1" applyBorder="1" applyAlignment="1"/>
    <xf numFmtId="38" fontId="11" fillId="0" borderId="1" xfId="2" applyFont="1" applyFill="1" applyBorder="1" applyAlignment="1"/>
    <xf numFmtId="0" fontId="0" fillId="0" borderId="19" xfId="0" applyBorder="1">
      <alignment vertical="center"/>
    </xf>
    <xf numFmtId="0" fontId="0" fillId="5" borderId="1" xfId="0" applyFill="1" applyBorder="1" applyAlignment="1">
      <alignment horizontal="center" vertical="center"/>
    </xf>
    <xf numFmtId="0" fontId="24" fillId="0" borderId="0" xfId="0" applyFont="1">
      <alignment vertical="center"/>
    </xf>
    <xf numFmtId="0" fontId="11" fillId="0" borderId="0" xfId="10">
      <alignment vertical="center"/>
    </xf>
    <xf numFmtId="0" fontId="25" fillId="0" borderId="0" xfId="10" applyFont="1">
      <alignment vertical="center"/>
    </xf>
    <xf numFmtId="0" fontId="8" fillId="0" borderId="0" xfId="10" applyFont="1">
      <alignment vertical="center"/>
    </xf>
    <xf numFmtId="0" fontId="10" fillId="0" borderId="20" xfId="10" applyFont="1" applyBorder="1">
      <alignment vertical="center"/>
    </xf>
    <xf numFmtId="0" fontId="9" fillId="14" borderId="21" xfId="10" applyFont="1" applyFill="1" applyBorder="1" applyAlignment="1">
      <alignment horizontal="center" vertical="center"/>
    </xf>
    <xf numFmtId="0" fontId="9" fillId="14" borderId="10" xfId="10" applyFont="1" applyFill="1" applyBorder="1" applyAlignment="1">
      <alignment horizontal="center" vertical="center"/>
    </xf>
    <xf numFmtId="0" fontId="9" fillId="2" borderId="10" xfId="10" applyFont="1" applyFill="1" applyBorder="1" applyAlignment="1">
      <alignment horizontal="center" vertical="center"/>
    </xf>
    <xf numFmtId="0" fontId="10" fillId="0" borderId="22" xfId="10" applyFont="1" applyBorder="1">
      <alignment vertical="center"/>
    </xf>
    <xf numFmtId="0" fontId="10" fillId="0" borderId="11" xfId="10" applyFont="1" applyBorder="1">
      <alignment vertical="center"/>
    </xf>
    <xf numFmtId="0" fontId="10" fillId="0" borderId="15" xfId="10" applyFont="1" applyBorder="1">
      <alignment vertical="center"/>
    </xf>
    <xf numFmtId="0" fontId="10" fillId="0" borderId="24" xfId="10" applyFont="1" applyBorder="1">
      <alignment vertical="center"/>
    </xf>
    <xf numFmtId="0" fontId="10" fillId="0" borderId="1" xfId="10" applyFont="1" applyBorder="1">
      <alignment vertical="center"/>
    </xf>
    <xf numFmtId="0" fontId="9" fillId="0" borderId="0" xfId="10" applyFont="1">
      <alignment vertical="center"/>
    </xf>
    <xf numFmtId="0" fontId="9" fillId="15" borderId="10" xfId="10" applyFont="1" applyFill="1" applyBorder="1" applyAlignment="1">
      <alignment horizontal="center" vertical="center"/>
    </xf>
    <xf numFmtId="0" fontId="26" fillId="0" borderId="0" xfId="17" applyFont="1" applyAlignment="1">
      <alignment horizontal="left" vertical="center" indent="2"/>
    </xf>
    <xf numFmtId="0" fontId="2" fillId="0" borderId="0" xfId="17">
      <alignment vertical="center"/>
    </xf>
    <xf numFmtId="0" fontId="27" fillId="0" borderId="0" xfId="17" applyFont="1">
      <alignment vertical="center"/>
    </xf>
    <xf numFmtId="0" fontId="2" fillId="0" borderId="0" xfId="17" applyAlignment="1">
      <alignment horizontal="left" vertical="center" indent="3"/>
    </xf>
    <xf numFmtId="0" fontId="28" fillId="0" borderId="0" xfId="17" applyFont="1" applyAlignment="1">
      <alignment horizontal="left" vertical="center" indent="3"/>
    </xf>
    <xf numFmtId="0" fontId="29" fillId="0" borderId="0" xfId="17" applyFont="1" applyAlignment="1">
      <alignment horizontal="left" vertical="center" indent="3"/>
    </xf>
    <xf numFmtId="0" fontId="2" fillId="16" borderId="1" xfId="17" applyFill="1" applyBorder="1" applyAlignment="1">
      <alignment horizontal="center" vertical="center" wrapText="1"/>
    </xf>
    <xf numFmtId="0" fontId="2" fillId="17" borderId="1" xfId="17" applyFill="1" applyBorder="1" applyAlignment="1">
      <alignment horizontal="right" vertical="center" wrapText="1"/>
    </xf>
    <xf numFmtId="0" fontId="2" fillId="17" borderId="1" xfId="17" applyFill="1" applyBorder="1" applyAlignment="1">
      <alignment vertical="center" wrapText="1"/>
    </xf>
    <xf numFmtId="0" fontId="2" fillId="0" borderId="1" xfId="17" applyBorder="1">
      <alignment vertical="center"/>
    </xf>
    <xf numFmtId="0" fontId="2" fillId="18" borderId="1" xfId="17" applyFill="1" applyBorder="1" applyAlignment="1">
      <alignment vertical="center" wrapText="1"/>
    </xf>
    <xf numFmtId="0" fontId="0" fillId="0" borderId="25" xfId="0" applyBorder="1">
      <alignment vertical="center"/>
    </xf>
    <xf numFmtId="0" fontId="0" fillId="0" borderId="26" xfId="0" applyBorder="1">
      <alignment vertical="center"/>
    </xf>
    <xf numFmtId="0" fontId="0" fillId="0" borderId="27" xfId="0" applyBorder="1">
      <alignment vertical="center"/>
    </xf>
    <xf numFmtId="0" fontId="30" fillId="0" borderId="0" xfId="0" applyFont="1" applyAlignment="1">
      <alignment horizontal="center"/>
    </xf>
    <xf numFmtId="6" fontId="11" fillId="0" borderId="1" xfId="5" applyFont="1" applyBorder="1" applyAlignment="1"/>
    <xf numFmtId="6" fontId="11" fillId="0" borderId="11" xfId="5" applyFont="1" applyBorder="1" applyAlignment="1"/>
    <xf numFmtId="6" fontId="11" fillId="0" borderId="14" xfId="5" applyFont="1" applyBorder="1" applyAlignment="1"/>
    <xf numFmtId="0" fontId="11" fillId="11" borderId="28" xfId="7" applyFill="1" applyBorder="1"/>
    <xf numFmtId="0" fontId="9" fillId="11" borderId="18" xfId="7" applyFont="1" applyFill="1" applyBorder="1"/>
    <xf numFmtId="0" fontId="10" fillId="22" borderId="23" xfId="10" applyFont="1" applyFill="1" applyBorder="1">
      <alignment vertical="center"/>
    </xf>
    <xf numFmtId="0" fontId="10" fillId="22" borderId="11" xfId="10" applyFont="1" applyFill="1" applyBorder="1">
      <alignment vertical="center"/>
    </xf>
    <xf numFmtId="0" fontId="4" fillId="23" borderId="1" xfId="12" applyFill="1" applyBorder="1">
      <alignment vertical="center"/>
    </xf>
    <xf numFmtId="0" fontId="31" fillId="19" borderId="0" xfId="0" applyFont="1" applyFill="1">
      <alignment vertical="center"/>
    </xf>
    <xf numFmtId="0" fontId="31" fillId="4" borderId="0" xfId="0" applyFont="1" applyFill="1">
      <alignment vertical="center"/>
    </xf>
    <xf numFmtId="9" fontId="10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0" xfId="2" applyNumberFormat="1" applyFont="1" applyBorder="1" applyAlignment="1">
      <alignment vertical="center"/>
    </xf>
    <xf numFmtId="3" fontId="0" fillId="0" borderId="0" xfId="2" applyNumberFormat="1" applyFont="1" applyBorder="1" applyAlignment="1">
      <alignment vertical="center"/>
    </xf>
    <xf numFmtId="0" fontId="0" fillId="0" borderId="0" xfId="16" applyNumberFormat="1" applyFont="1" applyBorder="1" applyAlignment="1">
      <alignment vertical="center"/>
    </xf>
    <xf numFmtId="0" fontId="3" fillId="21" borderId="1" xfId="15" applyFill="1" applyBorder="1">
      <alignment vertical="center"/>
    </xf>
    <xf numFmtId="0" fontId="3" fillId="20" borderId="1" xfId="15" applyFill="1" applyBorder="1">
      <alignment vertical="center"/>
    </xf>
    <xf numFmtId="0" fontId="4" fillId="6" borderId="1" xfId="12" applyFill="1" applyBorder="1" applyAlignment="1">
      <alignment horizontal="center" vertical="center"/>
    </xf>
    <xf numFmtId="0" fontId="9" fillId="13" borderId="12" xfId="10" applyFont="1" applyFill="1" applyBorder="1" applyAlignment="1">
      <alignment horizontal="center" vertical="center"/>
    </xf>
    <xf numFmtId="14" fontId="10" fillId="0" borderId="1" xfId="10" applyNumberFormat="1" applyFont="1" applyBorder="1">
      <alignment vertical="center"/>
    </xf>
    <xf numFmtId="14" fontId="10" fillId="0" borderId="24" xfId="10" applyNumberFormat="1" applyFont="1" applyBorder="1">
      <alignment vertical="center"/>
    </xf>
    <xf numFmtId="0" fontId="11" fillId="0" borderId="0" xfId="7" applyAlignment="1">
      <alignment horizontal="right"/>
    </xf>
    <xf numFmtId="0" fontId="11" fillId="0" borderId="5" xfId="3" applyNumberFormat="1" applyBorder="1"/>
    <xf numFmtId="0" fontId="11" fillId="0" borderId="1" xfId="3" applyNumberFormat="1" applyBorder="1"/>
    <xf numFmtId="38" fontId="11" fillId="0" borderId="8" xfId="3" applyBorder="1"/>
    <xf numFmtId="0" fontId="11" fillId="0" borderId="6" xfId="3" applyNumberFormat="1" applyBorder="1"/>
    <xf numFmtId="0" fontId="0" fillId="0" borderId="2" xfId="0" applyBorder="1" applyAlignment="1">
      <alignment horizontal="center"/>
    </xf>
    <xf numFmtId="0" fontId="11" fillId="0" borderId="2" xfId="3" applyNumberFormat="1" applyBorder="1"/>
    <xf numFmtId="38" fontId="11" fillId="0" borderId="9" xfId="3" applyBorder="1"/>
    <xf numFmtId="0" fontId="11" fillId="0" borderId="19" xfId="7" applyBorder="1"/>
    <xf numFmtId="0" fontId="18" fillId="11" borderId="30" xfId="7" applyFont="1" applyFill="1" applyBorder="1"/>
    <xf numFmtId="6" fontId="32" fillId="0" borderId="29" xfId="5" applyFont="1" applyBorder="1" applyAlignment="1"/>
    <xf numFmtId="0" fontId="11" fillId="21" borderId="32" xfId="7" applyFill="1" applyBorder="1" applyAlignment="1">
      <alignment horizontal="center" vertical="center"/>
    </xf>
    <xf numFmtId="0" fontId="11" fillId="21" borderId="31" xfId="7" applyFill="1" applyBorder="1" applyAlignment="1">
      <alignment horizontal="center" vertical="center"/>
    </xf>
    <xf numFmtId="0" fontId="33" fillId="25" borderId="3" xfId="0" applyFont="1" applyFill="1" applyBorder="1" applyAlignment="1">
      <alignment horizontal="center" vertical="center"/>
    </xf>
    <xf numFmtId="0" fontId="33" fillId="25" borderId="4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5" fillId="0" borderId="0" xfId="9" applyFont="1">
      <alignment vertical="center"/>
    </xf>
    <xf numFmtId="0" fontId="10" fillId="3" borderId="1" xfId="0" applyFont="1" applyFill="1" applyBorder="1" applyAlignment="1">
      <alignment horizontal="center" vertical="center"/>
    </xf>
    <xf numFmtId="0" fontId="11" fillId="0" borderId="5" xfId="0" applyFont="1" applyBorder="1">
      <alignment vertical="center"/>
    </xf>
    <xf numFmtId="0" fontId="11" fillId="0" borderId="1" xfId="0" applyFont="1" applyBorder="1">
      <alignment vertical="center"/>
    </xf>
    <xf numFmtId="0" fontId="11" fillId="0" borderId="6" xfId="0" applyFont="1" applyBorder="1">
      <alignment vertical="center"/>
    </xf>
    <xf numFmtId="0" fontId="0" fillId="0" borderId="2" xfId="0" applyBorder="1">
      <alignment vertical="center"/>
    </xf>
    <xf numFmtId="0" fontId="11" fillId="0" borderId="2" xfId="0" applyFont="1" applyBorder="1">
      <alignment vertical="center"/>
    </xf>
    <xf numFmtId="0" fontId="10" fillId="20" borderId="23" xfId="10" applyFont="1" applyFill="1" applyBorder="1">
      <alignment vertical="center"/>
    </xf>
    <xf numFmtId="14" fontId="10" fillId="20" borderId="11" xfId="10" applyNumberFormat="1" applyFont="1" applyFill="1" applyBorder="1">
      <alignment vertical="center"/>
    </xf>
    <xf numFmtId="14" fontId="10" fillId="20" borderId="22" xfId="10" applyNumberFormat="1" applyFont="1" applyFill="1" applyBorder="1">
      <alignment vertical="center"/>
    </xf>
    <xf numFmtId="0" fontId="8" fillId="0" borderId="0" xfId="7" applyFont="1" applyAlignment="1">
      <alignment vertical="center"/>
    </xf>
    <xf numFmtId="0" fontId="11" fillId="0" borderId="7" xfId="7" applyBorder="1" applyAlignment="1">
      <alignment horizontal="center" vertical="center"/>
    </xf>
    <xf numFmtId="0" fontId="9" fillId="0" borderId="0" xfId="7" applyFont="1" applyAlignment="1">
      <alignment horizontal="center" vertical="center"/>
    </xf>
    <xf numFmtId="0" fontId="35" fillId="0" borderId="0" xfId="0" applyFont="1">
      <alignment vertical="center"/>
    </xf>
    <xf numFmtId="0" fontId="35" fillId="0" borderId="1" xfId="7" applyFont="1" applyBorder="1" applyAlignment="1">
      <alignment horizontal="center" vertical="center"/>
    </xf>
    <xf numFmtId="0" fontId="10" fillId="0" borderId="10" xfId="7" applyFont="1" applyBorder="1" applyAlignment="1">
      <alignment horizontal="center" vertical="center"/>
    </xf>
    <xf numFmtId="0" fontId="35" fillId="0" borderId="1" xfId="7" applyFont="1" applyBorder="1" applyAlignment="1">
      <alignment vertical="center"/>
    </xf>
    <xf numFmtId="0" fontId="10" fillId="0" borderId="1" xfId="7" applyFont="1" applyBorder="1" applyAlignment="1">
      <alignment horizontal="center" vertical="center"/>
    </xf>
    <xf numFmtId="0" fontId="10" fillId="0" borderId="0" xfId="7" applyFont="1" applyAlignment="1">
      <alignment vertical="center"/>
    </xf>
    <xf numFmtId="0" fontId="10" fillId="0" borderId="1" xfId="7" applyFont="1" applyBorder="1" applyAlignment="1">
      <alignment vertical="center"/>
    </xf>
    <xf numFmtId="14" fontId="10" fillId="0" borderId="1" xfId="7" applyNumberFormat="1" applyFont="1" applyBorder="1" applyAlignment="1">
      <alignment vertical="center"/>
    </xf>
    <xf numFmtId="0" fontId="35" fillId="0" borderId="1" xfId="0" applyFont="1" applyBorder="1">
      <alignment vertical="center"/>
    </xf>
    <xf numFmtId="0" fontId="10" fillId="0" borderId="11" xfId="7" applyFont="1" applyBorder="1" applyAlignment="1">
      <alignment vertical="center"/>
    </xf>
    <xf numFmtId="0" fontId="9" fillId="11" borderId="1" xfId="7" applyFont="1" applyFill="1" applyBorder="1" applyAlignment="1">
      <alignment horizontal="center" vertical="center"/>
    </xf>
    <xf numFmtId="0" fontId="10" fillId="21" borderId="1" xfId="9" applyFont="1" applyFill="1" applyBorder="1" applyAlignment="1">
      <alignment horizontal="center" vertical="center"/>
    </xf>
    <xf numFmtId="0" fontId="10" fillId="0" borderId="1" xfId="9" applyFont="1" applyBorder="1">
      <alignment vertical="center"/>
    </xf>
    <xf numFmtId="38" fontId="10" fillId="0" borderId="1" xfId="2" applyFont="1" applyBorder="1">
      <alignment vertical="center"/>
    </xf>
    <xf numFmtId="0" fontId="10" fillId="0" borderId="0" xfId="10" applyFont="1">
      <alignment vertical="center"/>
    </xf>
    <xf numFmtId="0" fontId="10" fillId="0" borderId="1" xfId="7" applyFont="1" applyBorder="1" applyAlignment="1">
      <alignment horizontal="right" vertical="center"/>
    </xf>
    <xf numFmtId="0" fontId="36" fillId="2" borderId="1" xfId="7" applyFont="1" applyFill="1" applyBorder="1" applyAlignment="1">
      <alignment horizontal="center" vertical="center"/>
    </xf>
    <xf numFmtId="0" fontId="23" fillId="0" borderId="0" xfId="7" applyFont="1"/>
    <xf numFmtId="0" fontId="11" fillId="0" borderId="0" xfId="7" applyAlignment="1">
      <alignment horizontal="left" indent="6"/>
    </xf>
    <xf numFmtId="0" fontId="11" fillId="0" borderId="0" xfId="7" applyAlignment="1">
      <alignment horizontal="left" vertical="top" indent="6"/>
    </xf>
    <xf numFmtId="0" fontId="8" fillId="0" borderId="0" xfId="7" applyFont="1" applyAlignment="1">
      <alignment horizontal="left" indent="4"/>
    </xf>
    <xf numFmtId="0" fontId="11" fillId="11" borderId="34" xfId="7" applyFill="1" applyBorder="1" applyAlignment="1">
      <alignment horizontal="center" vertical="center"/>
    </xf>
    <xf numFmtId="0" fontId="11" fillId="11" borderId="35" xfId="7" applyFill="1" applyBorder="1" applyAlignment="1">
      <alignment horizontal="center" vertical="center"/>
    </xf>
    <xf numFmtId="0" fontId="11" fillId="11" borderId="10" xfId="7" applyFill="1" applyBorder="1" applyAlignment="1">
      <alignment horizontal="center" vertical="center"/>
    </xf>
    <xf numFmtId="0" fontId="11" fillId="24" borderId="34" xfId="7" applyFill="1" applyBorder="1" applyAlignment="1">
      <alignment horizontal="center" vertical="center"/>
    </xf>
    <xf numFmtId="0" fontId="11" fillId="13" borderId="36" xfId="7" applyFill="1" applyBorder="1" applyAlignment="1">
      <alignment horizontal="left" vertical="center"/>
    </xf>
    <xf numFmtId="38" fontId="0" fillId="13" borderId="29" xfId="3" applyFont="1" applyFill="1" applyBorder="1" applyAlignment="1">
      <alignment horizontal="left" vertical="center"/>
    </xf>
    <xf numFmtId="38" fontId="0" fillId="13" borderId="11" xfId="3" applyFont="1" applyFill="1" applyBorder="1" applyAlignment="1">
      <alignment horizontal="left" vertical="center"/>
    </xf>
    <xf numFmtId="38" fontId="0" fillId="13" borderId="36" xfId="3" applyFont="1" applyFill="1" applyBorder="1" applyAlignment="1">
      <alignment horizontal="right" vertical="center"/>
    </xf>
    <xf numFmtId="0" fontId="11" fillId="0" borderId="13" xfId="7" applyBorder="1" applyAlignment="1">
      <alignment vertical="center"/>
    </xf>
    <xf numFmtId="38" fontId="0" fillId="0" borderId="14" xfId="3" applyFont="1" applyBorder="1" applyAlignment="1">
      <alignment vertical="center"/>
    </xf>
    <xf numFmtId="38" fontId="0" fillId="0" borderId="1" xfId="3" applyFont="1" applyBorder="1" applyAlignment="1">
      <alignment vertical="center"/>
    </xf>
    <xf numFmtId="38" fontId="0" fillId="0" borderId="13" xfId="3" applyFont="1" applyBorder="1" applyAlignment="1">
      <alignment vertical="center"/>
    </xf>
    <xf numFmtId="0" fontId="11" fillId="0" borderId="34" xfId="7" applyBorder="1" applyAlignment="1">
      <alignment vertical="center"/>
    </xf>
    <xf numFmtId="38" fontId="0" fillId="0" borderId="35" xfId="3" applyFont="1" applyBorder="1" applyAlignment="1">
      <alignment vertical="center"/>
    </xf>
    <xf numFmtId="38" fontId="0" fillId="0" borderId="10" xfId="3" applyFont="1" applyBorder="1" applyAlignment="1">
      <alignment vertical="center"/>
    </xf>
    <xf numFmtId="38" fontId="0" fillId="0" borderId="34" xfId="3" applyFont="1" applyBorder="1" applyAlignment="1">
      <alignment vertical="center"/>
    </xf>
    <xf numFmtId="38" fontId="0" fillId="13" borderId="29" xfId="3" applyFont="1" applyFill="1" applyBorder="1" applyAlignment="1">
      <alignment vertical="center"/>
    </xf>
    <xf numFmtId="0" fontId="0" fillId="13" borderId="37" xfId="3" applyNumberFormat="1" applyFont="1" applyFill="1" applyBorder="1" applyAlignment="1">
      <alignment vertical="center"/>
    </xf>
    <xf numFmtId="0" fontId="11" fillId="0" borderId="0" xfId="7" applyAlignment="1">
      <alignment vertical="center"/>
    </xf>
    <xf numFmtId="0" fontId="10" fillId="12" borderId="1" xfId="7" applyFont="1" applyFill="1" applyBorder="1"/>
    <xf numFmtId="0" fontId="10" fillId="12" borderId="2" xfId="7" applyFont="1" applyFill="1" applyBorder="1"/>
    <xf numFmtId="0" fontId="5" fillId="0" borderId="0" xfId="7" applyFont="1" applyAlignment="1">
      <alignment horizontal="center"/>
    </xf>
    <xf numFmtId="0" fontId="30" fillId="0" borderId="1" xfId="0" applyFont="1" applyBorder="1" applyAlignment="1">
      <alignment horizontal="center" vertical="center"/>
    </xf>
    <xf numFmtId="0" fontId="30" fillId="0" borderId="1" xfId="0" applyFont="1" applyBorder="1">
      <alignment vertical="center"/>
    </xf>
    <xf numFmtId="0" fontId="10" fillId="0" borderId="0" xfId="7" applyFont="1" applyAlignment="1">
      <alignment horizontal="center" vertical="center"/>
    </xf>
    <xf numFmtId="0" fontId="10" fillId="0" borderId="0" xfId="7" applyFont="1" applyAlignment="1">
      <alignment horizontal="center"/>
    </xf>
    <xf numFmtId="0" fontId="10" fillId="0" borderId="0" xfId="7" applyFont="1" applyAlignment="1">
      <alignment horizontal="left"/>
    </xf>
    <xf numFmtId="3" fontId="10" fillId="0" borderId="0" xfId="7" applyNumberFormat="1" applyFont="1" applyAlignment="1">
      <alignment horizontal="center" vertical="center"/>
    </xf>
    <xf numFmtId="38" fontId="35" fillId="0" borderId="0" xfId="3" applyFont="1" applyAlignment="1">
      <alignment horizontal="center" vertical="center"/>
    </xf>
    <xf numFmtId="3" fontId="35" fillId="0" borderId="0" xfId="3" applyNumberFormat="1" applyFont="1" applyBorder="1" applyAlignment="1">
      <alignment horizontal="center" vertical="center"/>
    </xf>
    <xf numFmtId="38" fontId="35" fillId="0" borderId="0" xfId="3" applyFont="1" applyAlignment="1">
      <alignment horizontal="center"/>
    </xf>
    <xf numFmtId="9" fontId="35" fillId="0" borderId="0" xfId="1" applyFont="1" applyBorder="1"/>
    <xf numFmtId="0" fontId="35" fillId="0" borderId="0" xfId="3" applyNumberFormat="1" applyFont="1" applyBorder="1" applyAlignment="1">
      <alignment horizontal="center" vertical="center"/>
    </xf>
    <xf numFmtId="9" fontId="35" fillId="0" borderId="0" xfId="1" applyFont="1"/>
    <xf numFmtId="0" fontId="35" fillId="0" borderId="0" xfId="3" applyNumberFormat="1" applyFont="1" applyAlignment="1">
      <alignment horizontal="center" vertical="center"/>
    </xf>
    <xf numFmtId="0" fontId="35" fillId="0" borderId="0" xfId="3" applyNumberFormat="1" applyFont="1" applyAlignment="1">
      <alignment horizontal="center"/>
    </xf>
    <xf numFmtId="0" fontId="35" fillId="0" borderId="0" xfId="1" applyNumberFormat="1" applyFont="1"/>
    <xf numFmtId="0" fontId="12" fillId="0" borderId="0" xfId="0" applyFont="1" applyAlignment="1"/>
    <xf numFmtId="0" fontId="0" fillId="20" borderId="1" xfId="0" applyFill="1" applyBorder="1">
      <alignment vertical="center"/>
    </xf>
    <xf numFmtId="177" fontId="0" fillId="22" borderId="1" xfId="0" applyNumberFormat="1" applyFill="1" applyBorder="1" applyAlignment="1">
      <alignment horizontal="center" vertical="center"/>
    </xf>
    <xf numFmtId="0" fontId="0" fillId="22" borderId="1" xfId="0" applyFill="1" applyBorder="1" applyAlignment="1">
      <alignment horizontal="center" vertical="center"/>
    </xf>
    <xf numFmtId="178" fontId="0" fillId="22" borderId="1" xfId="0" applyNumberFormat="1" applyFill="1" applyBorder="1" applyAlignment="1">
      <alignment horizontal="center" vertical="center"/>
    </xf>
    <xf numFmtId="14" fontId="0" fillId="0" borderId="1" xfId="0" applyNumberFormat="1" applyBorder="1" applyAlignment="1">
      <alignment horizontal="right" vertical="center"/>
    </xf>
    <xf numFmtId="0" fontId="5" fillId="0" borderId="19" xfId="7" quotePrefix="1" applyFont="1" applyBorder="1" applyAlignment="1">
      <alignment vertical="center"/>
    </xf>
    <xf numFmtId="0" fontId="34" fillId="13" borderId="1" xfId="7" applyFont="1" applyFill="1" applyBorder="1" applyAlignment="1">
      <alignment horizontal="center" vertical="center"/>
    </xf>
    <xf numFmtId="0" fontId="34" fillId="13" borderId="15" xfId="7" applyFont="1" applyFill="1" applyBorder="1" applyAlignment="1">
      <alignment horizontal="center" vertical="center"/>
    </xf>
    <xf numFmtId="0" fontId="34" fillId="13" borderId="16" xfId="7" applyFont="1" applyFill="1" applyBorder="1" applyAlignment="1">
      <alignment horizontal="center" vertical="center"/>
    </xf>
    <xf numFmtId="0" fontId="34" fillId="13" borderId="14" xfId="7" applyFont="1" applyFill="1" applyBorder="1" applyAlignment="1">
      <alignment horizontal="center" vertical="center"/>
    </xf>
    <xf numFmtId="0" fontId="34" fillId="10" borderId="15" xfId="7" applyFont="1" applyFill="1" applyBorder="1" applyAlignment="1">
      <alignment horizontal="center" vertical="center"/>
    </xf>
    <xf numFmtId="0" fontId="34" fillId="10" borderId="16" xfId="7" applyFont="1" applyFill="1" applyBorder="1" applyAlignment="1">
      <alignment horizontal="center" vertical="center"/>
    </xf>
    <xf numFmtId="0" fontId="34" fillId="10" borderId="14" xfId="7" applyFont="1" applyFill="1" applyBorder="1" applyAlignment="1">
      <alignment horizontal="center" vertical="center"/>
    </xf>
    <xf numFmtId="0" fontId="5" fillId="0" borderId="0" xfId="7" applyFont="1" applyAlignment="1">
      <alignment horizontal="center"/>
    </xf>
    <xf numFmtId="0" fontId="10" fillId="0" borderId="0" xfId="0" applyFont="1" applyAlignment="1"/>
    <xf numFmtId="0" fontId="11" fillId="21" borderId="12" xfId="7" applyFill="1" applyBorder="1" applyAlignment="1">
      <alignment horizontal="center"/>
    </xf>
    <xf numFmtId="0" fontId="11" fillId="21" borderId="33" xfId="7" applyFill="1" applyBorder="1" applyAlignment="1">
      <alignment horizontal="center"/>
    </xf>
    <xf numFmtId="0" fontId="21" fillId="0" borderId="0" xfId="15" applyFont="1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quotePrefix="1">
      <alignment vertical="center"/>
    </xf>
    <xf numFmtId="0" fontId="11" fillId="13" borderId="1" xfId="7" applyFill="1" applyBorder="1" applyAlignment="1">
      <alignment horizontal="center" vertical="center"/>
    </xf>
    <xf numFmtId="0" fontId="11" fillId="13" borderId="1" xfId="7" applyFill="1" applyBorder="1" applyAlignment="1">
      <alignment vertical="center"/>
    </xf>
    <xf numFmtId="38" fontId="11" fillId="0" borderId="1" xfId="3" applyFill="1" applyBorder="1" applyAlignment="1">
      <alignment vertical="center"/>
    </xf>
    <xf numFmtId="38" fontId="11" fillId="20" borderId="1" xfId="3" applyFill="1" applyBorder="1" applyAlignment="1">
      <alignment vertical="center"/>
    </xf>
    <xf numFmtId="38" fontId="11" fillId="24" borderId="1" xfId="3" applyFill="1" applyBorder="1" applyAlignment="1">
      <alignment vertical="center"/>
    </xf>
    <xf numFmtId="0" fontId="11" fillId="13" borderId="10" xfId="7" applyFill="1" applyBorder="1" applyAlignment="1">
      <alignment vertical="center"/>
    </xf>
    <xf numFmtId="38" fontId="11" fillId="0" borderId="10" xfId="3" applyFill="1" applyBorder="1" applyAlignment="1">
      <alignment vertical="center"/>
    </xf>
    <xf numFmtId="0" fontId="11" fillId="13" borderId="11" xfId="7" applyFill="1" applyBorder="1" applyAlignment="1">
      <alignment horizontal="center" vertical="center"/>
    </xf>
    <xf numFmtId="38" fontId="11" fillId="0" borderId="11" xfId="3" applyFill="1" applyBorder="1" applyAlignment="1">
      <alignment vertical="center"/>
    </xf>
    <xf numFmtId="0" fontId="11" fillId="21" borderId="14" xfId="7" applyFill="1" applyBorder="1" applyAlignment="1">
      <alignment horizontal="center" vertical="center"/>
    </xf>
    <xf numFmtId="0" fontId="11" fillId="21" borderId="15" xfId="7" applyFill="1" applyBorder="1" applyAlignment="1">
      <alignment horizontal="center" vertical="center"/>
    </xf>
    <xf numFmtId="0" fontId="11" fillId="21" borderId="16" xfId="7" applyFill="1" applyBorder="1" applyAlignment="1">
      <alignment horizontal="center" vertical="center"/>
    </xf>
    <xf numFmtId="0" fontId="11" fillId="21" borderId="12" xfId="7" applyFill="1" applyBorder="1" applyAlignment="1">
      <alignment horizontal="center" vertical="center"/>
    </xf>
    <xf numFmtId="0" fontId="11" fillId="21" borderId="33" xfId="7" applyFill="1" applyBorder="1" applyAlignment="1">
      <alignment horizontal="center" vertical="center"/>
    </xf>
    <xf numFmtId="0" fontId="4" fillId="12" borderId="1" xfId="12" applyFill="1" applyBorder="1" applyAlignment="1">
      <alignment horizontal="center" vertical="center"/>
    </xf>
  </cellXfs>
  <cellStyles count="21">
    <cellStyle name="アクセント 2" xfId="14" builtinId="33"/>
    <cellStyle name="パーセント" xfId="16" builtinId="5"/>
    <cellStyle name="パーセント 2" xfId="1" xr:uid="{00000000-0005-0000-0000-000002000000}"/>
    <cellStyle name="パーセント 2 2" xfId="11" xr:uid="{00000000-0005-0000-0000-000003000000}"/>
    <cellStyle name="桁区切り" xfId="2" builtinId="6"/>
    <cellStyle name="桁区切り 2" xfId="3" xr:uid="{00000000-0005-0000-0000-000005000000}"/>
    <cellStyle name="桁区切り 3" xfId="4" xr:uid="{00000000-0005-0000-0000-000006000000}"/>
    <cellStyle name="桁区切り 4" xfId="13" xr:uid="{00000000-0005-0000-0000-000007000000}"/>
    <cellStyle name="桁区切り 5" xfId="19" xr:uid="{BAB0A826-F9BF-4B73-A749-27C3F4703329}"/>
    <cellStyle name="通貨" xfId="5" builtinId="7"/>
    <cellStyle name="通貨 2" xfId="6" xr:uid="{00000000-0005-0000-0000-000009000000}"/>
    <cellStyle name="標準" xfId="0" builtinId="0"/>
    <cellStyle name="標準 2" xfId="7" xr:uid="{00000000-0005-0000-0000-00000B000000}"/>
    <cellStyle name="標準 2 2" xfId="10" xr:uid="{00000000-0005-0000-0000-00000C000000}"/>
    <cellStyle name="標準 2 3" xfId="17" xr:uid="{59C2224E-4E6F-4A8C-A393-2A64C30BE272}"/>
    <cellStyle name="標準 3" xfId="8" xr:uid="{00000000-0005-0000-0000-00000D000000}"/>
    <cellStyle name="標準 4" xfId="12" xr:uid="{00000000-0005-0000-0000-00000E000000}"/>
    <cellStyle name="標準 4 2" xfId="20" xr:uid="{0F6DA8D0-85AD-49A6-8EAC-BEC38079AD60}"/>
    <cellStyle name="標準 5" xfId="15" xr:uid="{00000000-0005-0000-0000-00000F000000}"/>
    <cellStyle name="標準 6" xfId="18" xr:uid="{581850F5-252A-4A2B-89B1-798644E3786B}"/>
    <cellStyle name="標準_エクセルスポーツクラブ②-2" xfId="9" xr:uid="{00000000-0005-0000-0000-00001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333375</xdr:colOff>
      <xdr:row>13</xdr:row>
      <xdr:rowOff>123825</xdr:rowOff>
    </xdr:from>
    <xdr:to>
      <xdr:col>6</xdr:col>
      <xdr:colOff>466725</xdr:colOff>
      <xdr:row>15</xdr:row>
      <xdr:rowOff>47625</xdr:rowOff>
    </xdr:to>
    <xdr:sp macro="" textlink="">
      <xdr:nvSpPr>
        <xdr:cNvPr id="2" name="右大かっこ 1">
          <a:extLst>
            <a:ext uri="{FF2B5EF4-FFF2-40B4-BE49-F238E27FC236}">
              <a16:creationId xmlns:a16="http://schemas.microsoft.com/office/drawing/2014/main" id="{527B8F2D-2A97-4615-AB1D-D7A76A077ED4}"/>
            </a:ext>
          </a:extLst>
        </xdr:cNvPr>
        <xdr:cNvSpPr/>
      </xdr:nvSpPr>
      <xdr:spPr>
        <a:xfrm rot="5400000">
          <a:off x="2124075" y="1800225"/>
          <a:ext cx="361950" cy="3943350"/>
        </a:xfrm>
        <a:prstGeom prst="rightBracket">
          <a:avLst/>
        </a:prstGeom>
        <a:ln w="28575"/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114299</xdr:colOff>
      <xdr:row>13</xdr:row>
      <xdr:rowOff>133350</xdr:rowOff>
    </xdr:from>
    <xdr:to>
      <xdr:col>14</xdr:col>
      <xdr:colOff>398352</xdr:colOff>
      <xdr:row>15</xdr:row>
      <xdr:rowOff>27160</xdr:rowOff>
    </xdr:to>
    <xdr:sp macro="" textlink="">
      <xdr:nvSpPr>
        <xdr:cNvPr id="4" name="右大かっこ 3">
          <a:extLst>
            <a:ext uri="{FF2B5EF4-FFF2-40B4-BE49-F238E27FC236}">
              <a16:creationId xmlns:a16="http://schemas.microsoft.com/office/drawing/2014/main" id="{2EA46E74-A973-4A89-A807-CA0AF8C2BF61}"/>
            </a:ext>
          </a:extLst>
        </xdr:cNvPr>
        <xdr:cNvSpPr/>
      </xdr:nvSpPr>
      <xdr:spPr>
        <a:xfrm rot="5400000">
          <a:off x="6578945" y="2025053"/>
          <a:ext cx="319323" cy="4303791"/>
        </a:xfrm>
        <a:prstGeom prst="rightBracket">
          <a:avLst/>
        </a:prstGeom>
        <a:ln w="28575"/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587260</xdr:colOff>
      <xdr:row>13</xdr:row>
      <xdr:rowOff>36108</xdr:rowOff>
    </xdr:from>
    <xdr:to>
      <xdr:col>16</xdr:col>
      <xdr:colOff>587260</xdr:colOff>
      <xdr:row>15</xdr:row>
      <xdr:rowOff>101958</xdr:rowOff>
    </xdr:to>
    <xdr:cxnSp macro="">
      <xdr:nvCxnSpPr>
        <xdr:cNvPr id="5" name="直線矢印コネクタ 4">
          <a:extLst>
            <a:ext uri="{FF2B5EF4-FFF2-40B4-BE49-F238E27FC236}">
              <a16:creationId xmlns:a16="http://schemas.microsoft.com/office/drawing/2014/main" id="{3D102804-2D67-4B20-B4C0-B9F1F27080CE}"/>
            </a:ext>
          </a:extLst>
        </xdr:cNvPr>
        <xdr:cNvCxnSpPr/>
      </xdr:nvCxnSpPr>
      <xdr:spPr bwMode="auto">
        <a:xfrm rot="16200000">
          <a:off x="9993610" y="4126683"/>
          <a:ext cx="504000" cy="0"/>
        </a:xfrm>
        <a:prstGeom prst="straightConnector1">
          <a:avLst/>
        </a:prstGeom>
        <a:ln w="19050">
          <a:headEnd type="none" w="med" len="med"/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353556</xdr:colOff>
      <xdr:row>11</xdr:row>
      <xdr:rowOff>188142</xdr:rowOff>
    </xdr:from>
    <xdr:to>
      <xdr:col>13</xdr:col>
      <xdr:colOff>363081</xdr:colOff>
      <xdr:row>17</xdr:row>
      <xdr:rowOff>95721</xdr:rowOff>
    </xdr:to>
    <xdr:sp macro="" textlink="">
      <xdr:nvSpPr>
        <xdr:cNvPr id="2" name="Line 21">
          <a:extLst>
            <a:ext uri="{FF2B5EF4-FFF2-40B4-BE49-F238E27FC236}">
              <a16:creationId xmlns:a16="http://schemas.microsoft.com/office/drawing/2014/main" id="{6CB4E299-8DC6-4AE6-80B7-AD8B7D8D2F0A}"/>
            </a:ext>
          </a:extLst>
        </xdr:cNvPr>
        <xdr:cNvSpPr>
          <a:spLocks noChangeShapeType="1"/>
        </xdr:cNvSpPr>
      </xdr:nvSpPr>
      <xdr:spPr bwMode="auto">
        <a:xfrm>
          <a:off x="11290142" y="2886075"/>
          <a:ext cx="9525" cy="1066422"/>
        </a:xfrm>
        <a:prstGeom prst="line">
          <a:avLst/>
        </a:prstGeom>
        <a:noFill/>
        <a:ln w="9525">
          <a:solidFill>
            <a:srgbClr val="FF0000"/>
          </a:solidFill>
          <a:prstDash val="sysDot"/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13</xdr:row>
      <xdr:rowOff>99588</xdr:rowOff>
    </xdr:from>
    <xdr:to>
      <xdr:col>3</xdr:col>
      <xdr:colOff>1008000</xdr:colOff>
      <xdr:row>13</xdr:row>
      <xdr:rowOff>99588</xdr:rowOff>
    </xdr:to>
    <xdr:sp macro="" textlink="">
      <xdr:nvSpPr>
        <xdr:cNvPr id="3" name="Line 21">
          <a:extLst>
            <a:ext uri="{FF2B5EF4-FFF2-40B4-BE49-F238E27FC236}">
              <a16:creationId xmlns:a16="http://schemas.microsoft.com/office/drawing/2014/main" id="{7553F245-8A82-4390-A73B-580503CB025A}"/>
            </a:ext>
          </a:extLst>
        </xdr:cNvPr>
        <xdr:cNvSpPr>
          <a:spLocks noChangeShapeType="1"/>
        </xdr:cNvSpPr>
      </xdr:nvSpPr>
      <xdr:spPr bwMode="auto">
        <a:xfrm flipV="1">
          <a:off x="2489703" y="3304515"/>
          <a:ext cx="1008000" cy="0"/>
        </a:xfrm>
        <a:prstGeom prst="line">
          <a:avLst/>
        </a:prstGeom>
        <a:ln w="28575">
          <a:prstDash val="sysDot"/>
          <a:headEnd type="none" w="med" len="med"/>
          <a:tailEnd type="arrow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sp>
    <xdr:clientData/>
  </xdr:twoCellAnchor>
  <xdr:twoCellAnchor>
    <xdr:from>
      <xdr:col>1</xdr:col>
      <xdr:colOff>651850</xdr:colOff>
      <xdr:row>14</xdr:row>
      <xdr:rowOff>99588</xdr:rowOff>
    </xdr:from>
    <xdr:to>
      <xdr:col>3</xdr:col>
      <xdr:colOff>61676</xdr:colOff>
      <xdr:row>16</xdr:row>
      <xdr:rowOff>92987</xdr:rowOff>
    </xdr:to>
    <xdr:sp macro="" textlink="">
      <xdr:nvSpPr>
        <xdr:cNvPr id="4" name="Text Box 19">
          <a:extLst>
            <a:ext uri="{FF2B5EF4-FFF2-40B4-BE49-F238E27FC236}">
              <a16:creationId xmlns:a16="http://schemas.microsoft.com/office/drawing/2014/main" id="{F599D49E-DE4C-4320-B796-7272E41888AE}"/>
            </a:ext>
          </a:extLst>
        </xdr:cNvPr>
        <xdr:cNvSpPr txBox="1">
          <a:spLocks noChangeArrowheads="1"/>
        </xdr:cNvSpPr>
      </xdr:nvSpPr>
      <xdr:spPr bwMode="auto">
        <a:xfrm>
          <a:off x="1140737" y="3467477"/>
          <a:ext cx="1410642" cy="319324"/>
        </a:xfrm>
        <a:prstGeom prst="rect">
          <a:avLst/>
        </a:prstGeom>
        <a:ln>
          <a:headEnd/>
          <a:tailEnd/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wrap="square" lIns="36576" tIns="18288" rIns="0" bIns="0" anchor="ctr" upright="1"/>
        <a:lstStyle/>
        <a:p>
          <a:pPr algn="ctr" rtl="0">
            <a:defRPr sz="1000"/>
          </a:pPr>
          <a:r>
            <a:rPr lang="en-US" altLang="ja-JP" sz="1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=SUM(C7:C12)</a:t>
          </a:r>
        </a:p>
      </xdr:txBody>
    </xdr:sp>
    <xdr:clientData/>
  </xdr:twoCellAnchor>
  <xdr:twoCellAnchor>
    <xdr:from>
      <xdr:col>2</xdr:col>
      <xdr:colOff>244444</xdr:colOff>
      <xdr:row>12</xdr:row>
      <xdr:rowOff>135801</xdr:rowOff>
    </xdr:from>
    <xdr:to>
      <xdr:col>2</xdr:col>
      <xdr:colOff>244444</xdr:colOff>
      <xdr:row>14</xdr:row>
      <xdr:rowOff>90534</xdr:rowOff>
    </xdr:to>
    <xdr:cxnSp macro="">
      <xdr:nvCxnSpPr>
        <xdr:cNvPr id="5" name="直線矢印コネクタ 4">
          <a:extLst>
            <a:ext uri="{FF2B5EF4-FFF2-40B4-BE49-F238E27FC236}">
              <a16:creationId xmlns:a16="http://schemas.microsoft.com/office/drawing/2014/main" id="{40EE0116-EC0A-455F-BE8E-9804A690C53C}"/>
            </a:ext>
          </a:extLst>
        </xdr:cNvPr>
        <xdr:cNvCxnSpPr/>
      </xdr:nvCxnSpPr>
      <xdr:spPr>
        <a:xfrm flipV="1">
          <a:off x="1475715" y="3087231"/>
          <a:ext cx="0" cy="371192"/>
        </a:xfrm>
        <a:prstGeom prst="straightConnector1">
          <a:avLst/>
        </a:prstGeom>
        <a:ln w="28575">
          <a:headEnd type="none" w="med" len="med"/>
          <a:tailEnd type="arrow" w="med" len="med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4</xdr:col>
      <xdr:colOff>1320769</xdr:colOff>
      <xdr:row>6</xdr:row>
      <xdr:rowOff>126276</xdr:rowOff>
    </xdr:from>
    <xdr:to>
      <xdr:col>5</xdr:col>
      <xdr:colOff>600075</xdr:colOff>
      <xdr:row>6</xdr:row>
      <xdr:rowOff>126276</xdr:rowOff>
    </xdr:to>
    <xdr:cxnSp macro="">
      <xdr:nvCxnSpPr>
        <xdr:cNvPr id="6" name="直線矢印コネクタ 5">
          <a:extLst>
            <a:ext uri="{FF2B5EF4-FFF2-40B4-BE49-F238E27FC236}">
              <a16:creationId xmlns:a16="http://schemas.microsoft.com/office/drawing/2014/main" id="{1272985C-9B3D-AE54-D8B5-5883A6E7B585}"/>
            </a:ext>
          </a:extLst>
        </xdr:cNvPr>
        <xdr:cNvCxnSpPr/>
      </xdr:nvCxnSpPr>
      <xdr:spPr>
        <a:xfrm flipH="1" flipV="1">
          <a:off x="5264119" y="1535976"/>
          <a:ext cx="603281" cy="0"/>
        </a:xfrm>
        <a:prstGeom prst="straightConnector1">
          <a:avLst/>
        </a:prstGeom>
        <a:ln w="28575">
          <a:headEnd type="none" w="med" len="med"/>
          <a:tailEnd type="arrow" w="med" len="med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61488</xdr:rowOff>
    </xdr:from>
    <xdr:to>
      <xdr:col>5</xdr:col>
      <xdr:colOff>95250</xdr:colOff>
      <xdr:row>12</xdr:row>
      <xdr:rowOff>57150</xdr:rowOff>
    </xdr:to>
    <xdr:sp macro="" textlink="">
      <xdr:nvSpPr>
        <xdr:cNvPr id="8" name="Line 21">
          <a:extLst>
            <a:ext uri="{FF2B5EF4-FFF2-40B4-BE49-F238E27FC236}">
              <a16:creationId xmlns:a16="http://schemas.microsoft.com/office/drawing/2014/main" id="{C2FB373F-158F-0850-0B93-61971A8EFBA3}"/>
            </a:ext>
          </a:extLst>
        </xdr:cNvPr>
        <xdr:cNvSpPr>
          <a:spLocks noChangeShapeType="1"/>
        </xdr:cNvSpPr>
      </xdr:nvSpPr>
      <xdr:spPr bwMode="auto">
        <a:xfrm flipH="1">
          <a:off x="5362575" y="1718838"/>
          <a:ext cx="0" cy="1233912"/>
        </a:xfrm>
        <a:prstGeom prst="line">
          <a:avLst/>
        </a:prstGeom>
        <a:ln w="28575">
          <a:prstDash val="sysDot"/>
          <a:headEnd type="none" w="med" len="med"/>
          <a:tailEnd type="arrow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sp>
    <xdr:clientData/>
  </xdr:twoCellAnchor>
  <xdr:twoCellAnchor editAs="oneCell">
    <xdr:from>
      <xdr:col>2</xdr:col>
      <xdr:colOff>1171575</xdr:colOff>
      <xdr:row>12</xdr:row>
      <xdr:rowOff>171450</xdr:rowOff>
    </xdr:from>
    <xdr:to>
      <xdr:col>3</xdr:col>
      <xdr:colOff>76200</xdr:colOff>
      <xdr:row>13</xdr:row>
      <xdr:rowOff>152400</xdr:rowOff>
    </xdr:to>
    <xdr:pic>
      <xdr:nvPicPr>
        <xdr:cNvPr id="10" name="グラフィックス 9" descr="追加 単色塗りつぶし">
          <a:extLst>
            <a:ext uri="{FF2B5EF4-FFF2-40B4-BE49-F238E27FC236}">
              <a16:creationId xmlns:a16="http://schemas.microsoft.com/office/drawing/2014/main" id="{E9CBE77C-6759-F144-0518-3291AA117E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2466975" y="3067050"/>
          <a:ext cx="228600" cy="228600"/>
        </a:xfrm>
        <a:prstGeom prst="rect">
          <a:avLst/>
        </a:prstGeom>
      </xdr:spPr>
    </xdr:pic>
    <xdr:clientData/>
  </xdr:twoCellAnchor>
  <xdr:twoCellAnchor editAs="oneCell">
    <xdr:from>
      <xdr:col>4</xdr:col>
      <xdr:colOff>1238250</xdr:colOff>
      <xdr:row>6</xdr:row>
      <xdr:rowOff>142875</xdr:rowOff>
    </xdr:from>
    <xdr:to>
      <xdr:col>5</xdr:col>
      <xdr:colOff>142875</xdr:colOff>
      <xdr:row>7</xdr:row>
      <xdr:rowOff>123825</xdr:rowOff>
    </xdr:to>
    <xdr:pic>
      <xdr:nvPicPr>
        <xdr:cNvPr id="11" name="グラフィックス 10" descr="追加 単色塗りつぶし">
          <a:extLst>
            <a:ext uri="{FF2B5EF4-FFF2-40B4-BE49-F238E27FC236}">
              <a16:creationId xmlns:a16="http://schemas.microsoft.com/office/drawing/2014/main" id="{5654F9BF-4AAC-AF51-4EFD-30607C5048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5181600" y="1552575"/>
          <a:ext cx="228600" cy="2286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142875</xdr:colOff>
      <xdr:row>3</xdr:row>
      <xdr:rowOff>28575</xdr:rowOff>
    </xdr:from>
    <xdr:to>
      <xdr:col>9</xdr:col>
      <xdr:colOff>361950</xdr:colOff>
      <xdr:row>4</xdr:row>
      <xdr:rowOff>9525</xdr:rowOff>
    </xdr:to>
    <xdr:sp macro="" textlink="">
      <xdr:nvSpPr>
        <xdr:cNvPr id="2" name="矢印: 左 1">
          <a:extLst>
            <a:ext uri="{FF2B5EF4-FFF2-40B4-BE49-F238E27FC236}">
              <a16:creationId xmlns:a16="http://schemas.microsoft.com/office/drawing/2014/main" id="{B8C67930-DCA5-C507-17A4-D8D995D7C2E0}"/>
            </a:ext>
          </a:extLst>
        </xdr:cNvPr>
        <xdr:cNvSpPr/>
      </xdr:nvSpPr>
      <xdr:spPr>
        <a:xfrm>
          <a:off x="6515100" y="457200"/>
          <a:ext cx="219075" cy="161925"/>
        </a:xfrm>
        <a:prstGeom prst="leftArrow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114300</xdr:colOff>
      <xdr:row>39</xdr:row>
      <xdr:rowOff>19050</xdr:rowOff>
    </xdr:from>
    <xdr:to>
      <xdr:col>7</xdr:col>
      <xdr:colOff>333375</xdr:colOff>
      <xdr:row>40</xdr:row>
      <xdr:rowOff>0</xdr:rowOff>
    </xdr:to>
    <xdr:sp macro="" textlink="">
      <xdr:nvSpPr>
        <xdr:cNvPr id="3" name="矢印: 左 2">
          <a:extLst>
            <a:ext uri="{FF2B5EF4-FFF2-40B4-BE49-F238E27FC236}">
              <a16:creationId xmlns:a16="http://schemas.microsoft.com/office/drawing/2014/main" id="{61CD7A72-07F7-7C4D-E72B-E84B93148115}"/>
            </a:ext>
          </a:extLst>
        </xdr:cNvPr>
        <xdr:cNvSpPr/>
      </xdr:nvSpPr>
      <xdr:spPr>
        <a:xfrm>
          <a:off x="4714875" y="6457950"/>
          <a:ext cx="219075" cy="257175"/>
        </a:xfrm>
        <a:prstGeom prst="leftArrow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104775</xdr:colOff>
      <xdr:row>3</xdr:row>
      <xdr:rowOff>24288</xdr:rowOff>
    </xdr:from>
    <xdr:to>
      <xdr:col>1</xdr:col>
      <xdr:colOff>104775</xdr:colOff>
      <xdr:row>9</xdr:row>
      <xdr:rowOff>194786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3DF3E714-1C93-4BEE-9886-4E1C2516B227}"/>
            </a:ext>
          </a:extLst>
        </xdr:cNvPr>
        <xdr:cNvCxnSpPr/>
      </xdr:nvCxnSpPr>
      <xdr:spPr>
        <a:xfrm>
          <a:off x="790575" y="671988"/>
          <a:ext cx="0" cy="1770698"/>
        </a:xfrm>
        <a:prstGeom prst="straightConnector1">
          <a:avLst/>
        </a:prstGeom>
        <a:ln w="28575">
          <a:headEnd type="arrow" w="med" len="med"/>
          <a:tailEnd type="arrow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104775</xdr:colOff>
      <xdr:row>10</xdr:row>
      <xdr:rowOff>243363</xdr:rowOff>
    </xdr:from>
    <xdr:to>
      <xdr:col>1</xdr:col>
      <xdr:colOff>104775</xdr:colOff>
      <xdr:row>19</xdr:row>
      <xdr:rowOff>242411</xdr:rowOff>
    </xdr:to>
    <xdr:cxnSp macro="">
      <xdr:nvCxnSpPr>
        <xdr:cNvPr id="4" name="直線矢印コネクタ 3">
          <a:extLst>
            <a:ext uri="{FF2B5EF4-FFF2-40B4-BE49-F238E27FC236}">
              <a16:creationId xmlns:a16="http://schemas.microsoft.com/office/drawing/2014/main" id="{A4B95438-382E-4B17-885B-5C25A82D1FAA}"/>
            </a:ext>
          </a:extLst>
        </xdr:cNvPr>
        <xdr:cNvCxnSpPr/>
      </xdr:nvCxnSpPr>
      <xdr:spPr>
        <a:xfrm>
          <a:off x="790575" y="2757963"/>
          <a:ext cx="0" cy="2399348"/>
        </a:xfrm>
        <a:prstGeom prst="straightConnector1">
          <a:avLst/>
        </a:prstGeom>
        <a:ln w="28575">
          <a:headEnd type="arrow" w="med" len="med"/>
          <a:tailEnd type="arrow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285750</xdr:colOff>
      <xdr:row>0</xdr:row>
      <xdr:rowOff>161925</xdr:rowOff>
    </xdr:from>
    <xdr:to>
      <xdr:col>4</xdr:col>
      <xdr:colOff>752475</xdr:colOff>
      <xdr:row>2</xdr:row>
      <xdr:rowOff>133350</xdr:rowOff>
    </xdr:to>
    <xdr:sp macro="" textlink="">
      <xdr:nvSpPr>
        <xdr:cNvPr id="2" name="WordArt 1">
          <a:extLst>
            <a:ext uri="{FF2B5EF4-FFF2-40B4-BE49-F238E27FC236}">
              <a16:creationId xmlns:a16="http://schemas.microsoft.com/office/drawing/2014/main" id="{F31CC4DF-8AA3-4784-AFEE-F83767146B01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971550" y="161925"/>
          <a:ext cx="3314700" cy="314325"/>
        </a:xfrm>
        <a:prstGeom prst="rect">
          <a:avLst/>
        </a:prstGeom>
      </xdr:spPr>
      <xdr:txBody>
        <a:bodyPr wrap="none" fromWordArt="1"/>
        <a:lstStyle/>
        <a:p>
          <a:pPr algn="ctr" rtl="0"/>
          <a:r>
            <a:rPr lang="ja-JP" altLang="en-US" sz="2400" b="0" kern="10" cap="none" spc="0">
              <a:ln>
                <a:noFill/>
              </a:ln>
              <a:solidFill>
                <a:schemeClr val="tx1"/>
              </a:solidFill>
              <a:effectLst/>
              <a:latin typeface="ＭＳ Ｐ明朝"/>
            </a:rPr>
            <a:t>売上実績（</a:t>
          </a:r>
          <a:r>
            <a:rPr lang="en-US" altLang="ja-JP" sz="2400" b="0" kern="10" cap="none" spc="0">
              <a:ln>
                <a:noFill/>
              </a:ln>
              <a:solidFill>
                <a:schemeClr val="tx1"/>
              </a:solidFill>
              <a:effectLst/>
              <a:latin typeface="ＭＳ Ｐ明朝"/>
            </a:rPr>
            <a:t>4</a:t>
          </a:r>
          <a:r>
            <a:rPr lang="ja-JP" altLang="en-US" sz="2400" b="0" kern="10" cap="none" spc="0">
              <a:ln>
                <a:noFill/>
              </a:ln>
              <a:solidFill>
                <a:schemeClr val="tx1"/>
              </a:solidFill>
              <a:effectLst/>
              <a:latin typeface="ＭＳ Ｐ明朝"/>
            </a:rPr>
            <a:t>月～</a:t>
          </a:r>
          <a:r>
            <a:rPr lang="en-US" altLang="ja-JP" sz="2400" b="0" kern="10" cap="none" spc="0">
              <a:ln>
                <a:noFill/>
              </a:ln>
              <a:solidFill>
                <a:schemeClr val="tx1"/>
              </a:solidFill>
              <a:effectLst/>
              <a:latin typeface="ＭＳ Ｐ明朝"/>
            </a:rPr>
            <a:t>6</a:t>
          </a:r>
          <a:r>
            <a:rPr lang="ja-JP" altLang="en-US" sz="2400" b="0" kern="10" cap="none" spc="0">
              <a:ln>
                <a:noFill/>
              </a:ln>
              <a:solidFill>
                <a:schemeClr val="tx1"/>
              </a:solidFill>
              <a:effectLst/>
              <a:latin typeface="ＭＳ Ｐ明朝"/>
            </a:rPr>
            <a:t>月）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628650</xdr:colOff>
      <xdr:row>9</xdr:row>
      <xdr:rowOff>161925</xdr:rowOff>
    </xdr:from>
    <xdr:to>
      <xdr:col>8</xdr:col>
      <xdr:colOff>523567</xdr:colOff>
      <xdr:row>15</xdr:row>
      <xdr:rowOff>66501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815E725F-AF8E-0915-0254-00B7925292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191125" y="2390775"/>
          <a:ext cx="2466667" cy="1390476"/>
        </a:xfrm>
        <a:prstGeom prst="rect">
          <a:avLst/>
        </a:prstGeom>
      </xdr:spPr>
    </xdr:pic>
    <xdr:clientData/>
  </xdr:twoCellAnchor>
  <xdr:twoCellAnchor>
    <xdr:from>
      <xdr:col>6</xdr:col>
      <xdr:colOff>685800</xdr:colOff>
      <xdr:row>8</xdr:row>
      <xdr:rowOff>238125</xdr:rowOff>
    </xdr:from>
    <xdr:to>
      <xdr:col>6</xdr:col>
      <xdr:colOff>685800</xdr:colOff>
      <xdr:row>12</xdr:row>
      <xdr:rowOff>57150</xdr:rowOff>
    </xdr:to>
    <xdr:cxnSp macro="">
      <xdr:nvCxnSpPr>
        <xdr:cNvPr id="4" name="直線矢印コネクタ 3">
          <a:extLst>
            <a:ext uri="{FF2B5EF4-FFF2-40B4-BE49-F238E27FC236}">
              <a16:creationId xmlns:a16="http://schemas.microsoft.com/office/drawing/2014/main" id="{57E87220-562C-A4AD-137E-5E2010E579C0}"/>
            </a:ext>
          </a:extLst>
        </xdr:cNvPr>
        <xdr:cNvCxnSpPr/>
      </xdr:nvCxnSpPr>
      <xdr:spPr>
        <a:xfrm>
          <a:off x="5934075" y="2219325"/>
          <a:ext cx="0" cy="809625"/>
        </a:xfrm>
        <a:prstGeom prst="straightConnector1">
          <a:avLst/>
        </a:prstGeom>
        <a:ln w="28575">
          <a:headEnd type="none" w="med" len="med"/>
          <a:tailEnd type="arrow" w="med" len="med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542925</xdr:colOff>
      <xdr:row>12</xdr:row>
      <xdr:rowOff>228600</xdr:rowOff>
    </xdr:from>
    <xdr:to>
      <xdr:col>5</xdr:col>
      <xdr:colOff>409420</xdr:colOff>
      <xdr:row>15</xdr:row>
      <xdr:rowOff>161840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5036E600-3A76-E50E-5CF2-E37B592429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733800" y="3200400"/>
          <a:ext cx="1238095" cy="676190"/>
        </a:xfrm>
        <a:prstGeom prst="rect">
          <a:avLst/>
        </a:prstGeom>
      </xdr:spPr>
    </xdr:pic>
    <xdr:clientData/>
  </xdr:twoCellAnchor>
  <xdr:twoCellAnchor>
    <xdr:from>
      <xdr:col>4</xdr:col>
      <xdr:colOff>266700</xdr:colOff>
      <xdr:row>9</xdr:row>
      <xdr:rowOff>0</xdr:rowOff>
    </xdr:from>
    <xdr:to>
      <xdr:col>6</xdr:col>
      <xdr:colOff>114300</xdr:colOff>
      <xdr:row>14</xdr:row>
      <xdr:rowOff>19050</xdr:rowOff>
    </xdr:to>
    <xdr:cxnSp macro="">
      <xdr:nvCxnSpPr>
        <xdr:cNvPr id="5" name="直線矢印コネクタ 4">
          <a:extLst>
            <a:ext uri="{FF2B5EF4-FFF2-40B4-BE49-F238E27FC236}">
              <a16:creationId xmlns:a16="http://schemas.microsoft.com/office/drawing/2014/main" id="{9E140A8D-6499-4007-B0D7-AD2F81A84306}"/>
            </a:ext>
          </a:extLst>
        </xdr:cNvPr>
        <xdr:cNvCxnSpPr/>
      </xdr:nvCxnSpPr>
      <xdr:spPr>
        <a:xfrm flipH="1">
          <a:off x="4143375" y="2228850"/>
          <a:ext cx="1219200" cy="1257300"/>
        </a:xfrm>
        <a:prstGeom prst="straightConnector1">
          <a:avLst/>
        </a:prstGeom>
        <a:ln w="28575">
          <a:headEnd type="none" w="med" len="med"/>
          <a:tailEnd type="arrow" w="med" len="med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akaki/Desktop/Excel&#12487;&#12540;&#12479;/&#9632;ExcelA&#12487;&#12540;&#12479;/&#12486;&#12461;&#12473;&#12488;&#38306;&#20418;/Excel&#65297;/Excel&#65305;&#35211;&#31309;&#26360;&#35299;&#315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御見積書"/>
      <sheetName val="コード表"/>
    </sheetNames>
    <sheetDataSet>
      <sheetData sheetId="0" refreshError="1"/>
      <sheetData sheetId="1" refreshError="1">
        <row r="5">
          <cell r="B5" t="str">
            <v>KUM2001</v>
          </cell>
          <cell r="C5" t="str">
            <v>ヘルシーチョコレート</v>
          </cell>
          <cell r="D5">
            <v>200</v>
          </cell>
        </row>
        <row r="6">
          <cell r="B6" t="str">
            <v>KUM2002</v>
          </cell>
          <cell r="C6" t="str">
            <v>ハイケーンガム</v>
          </cell>
          <cell r="D6">
            <v>150</v>
          </cell>
        </row>
        <row r="7">
          <cell r="B7" t="str">
            <v>YAM3050</v>
          </cell>
          <cell r="C7" t="str">
            <v>フルーツクッキー</v>
          </cell>
          <cell r="D7">
            <v>250</v>
          </cell>
        </row>
        <row r="8">
          <cell r="B8" t="str">
            <v>YAM3060</v>
          </cell>
          <cell r="C8" t="str">
            <v>ガトーショコラ</v>
          </cell>
          <cell r="D8">
            <v>400</v>
          </cell>
        </row>
        <row r="9">
          <cell r="B9" t="str">
            <v>SIN5020</v>
          </cell>
          <cell r="C9" t="str">
            <v>ウルフビスケット</v>
          </cell>
          <cell r="D9">
            <v>300</v>
          </cell>
        </row>
        <row r="10">
          <cell r="B10" t="str">
            <v>SIN4020</v>
          </cell>
          <cell r="C10" t="str">
            <v>ポンユースナック</v>
          </cell>
          <cell r="D10">
            <v>250</v>
          </cell>
        </row>
        <row r="11">
          <cell r="B11" t="str">
            <v>FUN6033</v>
          </cell>
          <cell r="C11" t="str">
            <v>ダイエットスナック</v>
          </cell>
          <cell r="D11">
            <v>450</v>
          </cell>
        </row>
        <row r="12">
          <cell r="B12" t="str">
            <v>SAW3325</v>
          </cell>
          <cell r="C12" t="str">
            <v>フルーツゼリー</v>
          </cell>
          <cell r="D12">
            <v>500</v>
          </cell>
        </row>
        <row r="13">
          <cell r="B13" t="str">
            <v>SAW3300</v>
          </cell>
          <cell r="C13" t="str">
            <v>プリン</v>
          </cell>
          <cell r="D13">
            <v>200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7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2" tint="-9.9978637043366805E-2"/>
  </sheetPr>
  <dimension ref="A1:Y28"/>
  <sheetViews>
    <sheetView tabSelected="1" zoomScaleNormal="100" workbookViewId="0">
      <selection activeCell="I25" sqref="I25"/>
    </sheetView>
  </sheetViews>
  <sheetFormatPr defaultRowHeight="13.5" x14ac:dyDescent="0.15"/>
  <cols>
    <col min="1" max="1" width="9" style="24" customWidth="1"/>
    <col min="2" max="2" width="6.75" style="24" customWidth="1"/>
    <col min="3" max="4" width="9" style="24"/>
    <col min="5" max="5" width="8.125" style="24" customWidth="1"/>
    <col min="6" max="6" width="9.25" style="24" customWidth="1"/>
    <col min="7" max="7" width="8.125" style="24" customWidth="1"/>
    <col min="8" max="8" width="3.625" style="24" customWidth="1"/>
    <col min="9" max="10" width="7" style="24" customWidth="1"/>
    <col min="11" max="13" width="7.875" style="24" customWidth="1"/>
    <col min="14" max="14" width="10" style="24" customWidth="1"/>
    <col min="15" max="15" width="9.625" style="24" customWidth="1"/>
    <col min="16" max="16" width="6.625" customWidth="1"/>
    <col min="17" max="17" width="15" style="24" customWidth="1"/>
    <col min="18" max="18" width="4.625" style="24" customWidth="1"/>
    <col min="19" max="19" width="3.625" style="24" customWidth="1"/>
    <col min="20" max="21" width="9" style="24"/>
    <col min="22" max="22" width="10" style="24" customWidth="1"/>
    <col min="23" max="24" width="9" style="24"/>
    <col min="25" max="25" width="12.75" style="24" customWidth="1"/>
    <col min="26" max="16384" width="9" style="24"/>
  </cols>
  <sheetData>
    <row r="1" spans="1:25" ht="23.65" customHeight="1" x14ac:dyDescent="0.15">
      <c r="A1" s="223" t="s">
        <v>239</v>
      </c>
      <c r="B1" s="223" t="s">
        <v>237</v>
      </c>
      <c r="C1" s="224" t="s">
        <v>238</v>
      </c>
      <c r="D1" s="225"/>
      <c r="E1" s="225"/>
      <c r="F1" s="225"/>
      <c r="G1" s="226"/>
      <c r="H1" s="157"/>
      <c r="I1" s="227" t="s">
        <v>240</v>
      </c>
      <c r="J1" s="228"/>
      <c r="K1" s="228"/>
      <c r="L1" s="228"/>
      <c r="M1" s="228"/>
      <c r="N1" s="228"/>
      <c r="O1" s="229"/>
      <c r="P1" s="158"/>
      <c r="Q1" s="168" t="s">
        <v>250</v>
      </c>
      <c r="T1" s="155"/>
    </row>
    <row r="2" spans="1:25" ht="23.65" customHeight="1" thickBot="1" x14ac:dyDescent="0.2">
      <c r="A2" s="174" t="s">
        <v>115</v>
      </c>
      <c r="B2" s="159" t="s">
        <v>160</v>
      </c>
      <c r="C2" s="160" t="s">
        <v>116</v>
      </c>
      <c r="D2" s="159" t="s">
        <v>242</v>
      </c>
      <c r="E2" s="159" t="s">
        <v>243</v>
      </c>
      <c r="F2" s="161" t="s">
        <v>241</v>
      </c>
      <c r="G2" s="162" t="s">
        <v>252</v>
      </c>
      <c r="H2" s="163"/>
      <c r="I2" s="173">
        <v>1</v>
      </c>
      <c r="J2" s="173">
        <v>10</v>
      </c>
      <c r="K2" s="173">
        <v>10001</v>
      </c>
      <c r="L2" s="173">
        <v>5</v>
      </c>
      <c r="M2" s="173">
        <v>10</v>
      </c>
      <c r="N2" s="173">
        <v>10100</v>
      </c>
      <c r="O2" s="173" t="s">
        <v>304</v>
      </c>
      <c r="P2" s="158"/>
      <c r="Q2" s="165">
        <v>40909</v>
      </c>
    </row>
    <row r="3" spans="1:25" ht="23.65" customHeight="1" thickTop="1" x14ac:dyDescent="0.2">
      <c r="A3" s="166"/>
      <c r="B3" s="161"/>
      <c r="C3" s="167"/>
      <c r="D3" s="161"/>
      <c r="E3" s="161"/>
      <c r="F3" s="161"/>
      <c r="G3" s="164"/>
      <c r="H3" s="163"/>
      <c r="I3" s="173"/>
      <c r="J3" s="173"/>
      <c r="K3" s="173"/>
      <c r="L3" s="173"/>
      <c r="M3" s="173"/>
      <c r="N3" s="173"/>
      <c r="O3" s="173"/>
      <c r="P3" s="158"/>
      <c r="Q3" s="165"/>
      <c r="T3" s="27"/>
      <c r="W3" s="128"/>
    </row>
    <row r="4" spans="1:25" ht="23.65" customHeight="1" x14ac:dyDescent="0.15">
      <c r="A4" s="166"/>
      <c r="B4" s="161"/>
      <c r="C4" s="164"/>
      <c r="D4" s="161"/>
      <c r="E4" s="161"/>
      <c r="F4" s="161"/>
      <c r="G4" s="164"/>
      <c r="H4" s="163"/>
      <c r="I4" s="173"/>
      <c r="J4" s="173"/>
      <c r="K4" s="173"/>
      <c r="L4" s="173"/>
      <c r="M4" s="173"/>
      <c r="N4" s="173"/>
      <c r="O4" s="173"/>
      <c r="P4" s="158"/>
      <c r="Q4" s="165"/>
    </row>
    <row r="5" spans="1:25" ht="23.65" customHeight="1" x14ac:dyDescent="0.15">
      <c r="A5" s="166"/>
      <c r="B5" s="161"/>
      <c r="C5" s="164"/>
      <c r="D5" s="161"/>
      <c r="E5" s="161"/>
      <c r="F5" s="161"/>
      <c r="G5" s="164"/>
      <c r="H5" s="163"/>
      <c r="I5" s="173"/>
      <c r="J5" s="173"/>
      <c r="K5" s="173"/>
      <c r="L5" s="173"/>
      <c r="M5" s="173"/>
      <c r="N5" s="173"/>
      <c r="O5" s="173"/>
      <c r="P5" s="158"/>
      <c r="Q5" s="165"/>
    </row>
    <row r="6" spans="1:25" ht="23.65" customHeight="1" x14ac:dyDescent="0.15">
      <c r="A6" s="166"/>
      <c r="B6" s="161"/>
      <c r="C6" s="164"/>
      <c r="D6" s="161"/>
      <c r="E6" s="161"/>
      <c r="F6" s="161"/>
      <c r="G6" s="164"/>
      <c r="H6" s="163"/>
      <c r="I6" s="173"/>
      <c r="J6" s="173"/>
      <c r="K6" s="173"/>
      <c r="L6" s="173"/>
      <c r="M6" s="173"/>
      <c r="N6" s="173"/>
      <c r="O6" s="173"/>
      <c r="P6" s="158"/>
      <c r="Q6" s="165"/>
    </row>
    <row r="7" spans="1:25" ht="23.65" customHeight="1" x14ac:dyDescent="0.15">
      <c r="A7" s="166"/>
      <c r="B7" s="161"/>
      <c r="C7" s="164"/>
      <c r="D7" s="161"/>
      <c r="E7" s="161"/>
      <c r="F7" s="161"/>
      <c r="G7" s="164"/>
      <c r="H7" s="163"/>
      <c r="I7" s="173"/>
      <c r="J7" s="173"/>
      <c r="K7" s="173"/>
      <c r="L7" s="173"/>
      <c r="M7" s="173"/>
      <c r="N7" s="173"/>
      <c r="O7" s="173"/>
      <c r="P7" s="158"/>
      <c r="Q7" s="165"/>
    </row>
    <row r="8" spans="1:25" ht="23.65" customHeight="1" x14ac:dyDescent="0.15">
      <c r="A8" s="166"/>
      <c r="B8" s="161"/>
      <c r="C8" s="164"/>
      <c r="D8" s="161"/>
      <c r="E8" s="161"/>
      <c r="F8" s="161"/>
      <c r="G8" s="164"/>
      <c r="H8" s="163"/>
      <c r="I8" s="173"/>
      <c r="J8" s="173"/>
      <c r="K8" s="173"/>
      <c r="L8" s="173"/>
      <c r="M8" s="173"/>
      <c r="N8" s="173"/>
      <c r="O8" s="173"/>
      <c r="P8" s="158"/>
      <c r="Q8" s="165"/>
    </row>
    <row r="9" spans="1:25" ht="23.65" customHeight="1" x14ac:dyDescent="0.15">
      <c r="A9" s="166"/>
      <c r="B9" s="161"/>
      <c r="C9" s="164"/>
      <c r="D9" s="161"/>
      <c r="E9" s="161"/>
      <c r="F9" s="161"/>
      <c r="G9" s="164"/>
      <c r="H9" s="163"/>
      <c r="I9" s="173"/>
      <c r="J9" s="173"/>
      <c r="K9" s="173"/>
      <c r="L9" s="173"/>
      <c r="M9" s="173"/>
      <c r="N9" s="173"/>
      <c r="O9" s="173"/>
      <c r="P9" s="158"/>
      <c r="Q9" s="165"/>
    </row>
    <row r="10" spans="1:25" ht="23.65" customHeight="1" x14ac:dyDescent="0.15">
      <c r="A10" s="166"/>
      <c r="B10" s="161"/>
      <c r="C10" s="164"/>
      <c r="D10" s="161"/>
      <c r="E10" s="161"/>
      <c r="F10" s="161"/>
      <c r="G10" s="164"/>
      <c r="H10" s="163"/>
      <c r="I10" s="173"/>
      <c r="J10" s="173"/>
      <c r="K10" s="173"/>
      <c r="L10" s="173"/>
      <c r="M10" s="173"/>
      <c r="N10" s="173"/>
      <c r="O10" s="173"/>
      <c r="P10" s="158"/>
      <c r="Q10" s="165"/>
    </row>
    <row r="11" spans="1:25" ht="23.65" customHeight="1" x14ac:dyDescent="0.15">
      <c r="A11" s="166"/>
      <c r="B11" s="161"/>
      <c r="C11" s="164"/>
      <c r="D11" s="161"/>
      <c r="E11" s="161"/>
      <c r="F11" s="161"/>
      <c r="G11" s="164"/>
      <c r="H11" s="163"/>
      <c r="I11" s="173"/>
      <c r="J11" s="173"/>
      <c r="K11" s="173"/>
      <c r="L11" s="173"/>
      <c r="M11" s="173"/>
      <c r="N11" s="173"/>
      <c r="O11" s="173"/>
      <c r="P11" s="158"/>
      <c r="Q11" s="165"/>
    </row>
    <row r="12" spans="1:25" ht="23.65" customHeight="1" x14ac:dyDescent="0.15">
      <c r="A12" s="166"/>
      <c r="B12" s="161"/>
      <c r="C12" s="164"/>
      <c r="D12" s="161"/>
      <c r="E12" s="161"/>
      <c r="F12" s="161"/>
      <c r="G12" s="164"/>
      <c r="H12" s="163"/>
      <c r="I12" s="173"/>
      <c r="J12" s="173"/>
      <c r="K12" s="173"/>
      <c r="L12" s="173"/>
      <c r="M12" s="173"/>
      <c r="N12" s="173"/>
      <c r="O12" s="173"/>
      <c r="P12" s="158"/>
      <c r="Q12" s="165"/>
    </row>
    <row r="13" spans="1:25" ht="23.65" customHeight="1" x14ac:dyDescent="0.15">
      <c r="A13" s="166"/>
      <c r="B13" s="161"/>
      <c r="C13" s="164"/>
      <c r="D13" s="161"/>
      <c r="E13" s="161"/>
      <c r="F13" s="161"/>
      <c r="G13" s="164"/>
      <c r="H13" s="163"/>
      <c r="I13" s="173"/>
      <c r="J13" s="173"/>
      <c r="K13" s="173"/>
      <c r="L13" s="173"/>
      <c r="M13" s="173"/>
      <c r="N13" s="173"/>
      <c r="O13" s="173"/>
      <c r="P13" s="158"/>
      <c r="Q13" s="165"/>
    </row>
    <row r="14" spans="1:25" ht="21" customHeight="1" x14ac:dyDescent="0.15">
      <c r="D14" s="63"/>
      <c r="E14" s="63"/>
      <c r="F14" s="63"/>
      <c r="G14" s="63"/>
      <c r="R14"/>
      <c r="Y14"/>
    </row>
    <row r="17" spans="4:25" ht="17.25" x14ac:dyDescent="0.2">
      <c r="D17" s="200" t="s">
        <v>249</v>
      </c>
      <c r="J17" s="230" t="s">
        <v>324</v>
      </c>
      <c r="K17" s="230"/>
      <c r="L17" s="230"/>
      <c r="M17" s="230"/>
      <c r="Q17" s="30" t="s">
        <v>325</v>
      </c>
    </row>
    <row r="20" spans="4:25" x14ac:dyDescent="0.15">
      <c r="Q20" s="25"/>
      <c r="Y20" s="25"/>
    </row>
    <row r="21" spans="4:25" x14ac:dyDescent="0.15">
      <c r="Q21" s="25"/>
      <c r="Y21" s="25"/>
    </row>
    <row r="22" spans="4:25" x14ac:dyDescent="0.15">
      <c r="Q22" s="25"/>
      <c r="Y22" s="25"/>
    </row>
    <row r="23" spans="4:25" x14ac:dyDescent="0.15">
      <c r="Q23" s="25"/>
      <c r="Y23" s="25"/>
    </row>
    <row r="24" spans="4:25" x14ac:dyDescent="0.15">
      <c r="Q24" s="25"/>
      <c r="Y24" s="25"/>
    </row>
    <row r="25" spans="4:25" x14ac:dyDescent="0.15">
      <c r="Q25" s="25"/>
      <c r="Y25" s="25"/>
    </row>
    <row r="26" spans="4:25" x14ac:dyDescent="0.15">
      <c r="Q26" s="25"/>
      <c r="Y26" s="25"/>
    </row>
    <row r="27" spans="4:25" x14ac:dyDescent="0.15">
      <c r="Q27" s="25"/>
      <c r="Y27" s="25"/>
    </row>
    <row r="28" spans="4:25" x14ac:dyDescent="0.15">
      <c r="Q28" s="25"/>
      <c r="Y28" s="25"/>
    </row>
  </sheetData>
  <mergeCells count="3">
    <mergeCell ref="C1:G1"/>
    <mergeCell ref="I1:O1"/>
    <mergeCell ref="J17:M17"/>
  </mergeCells>
  <phoneticPr fontId="6"/>
  <printOptions headings="1" gridLines="1"/>
  <pageMargins left="0.59055118110236227" right="0.59055118110236227" top="0.98425196850393704" bottom="0.98425196850393704" header="0.51181102362204722" footer="0.51181102362204722"/>
  <pageSetup paperSize="9" orientation="landscape" horizontalDpi="4294967293" r:id="rId1"/>
  <headerFooter alignWithMargins="0">
    <oddHeader>&amp;RExcel②‐３　解答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3" tint="0.79998168889431442"/>
  </sheetPr>
  <dimension ref="A1:I127"/>
  <sheetViews>
    <sheetView zoomScaleNormal="100" workbookViewId="0">
      <selection activeCell="M3" sqref="M3"/>
    </sheetView>
  </sheetViews>
  <sheetFormatPr defaultRowHeight="13.5" x14ac:dyDescent="0.15"/>
  <cols>
    <col min="1" max="1" width="3.625" style="24" customWidth="1"/>
    <col min="2" max="8" width="7.75" style="24" customWidth="1"/>
    <col min="9" max="9" width="9.875" style="24" customWidth="1"/>
    <col min="10" max="16384" width="9" style="24"/>
  </cols>
  <sheetData>
    <row r="1" spans="2:9" ht="17.25" x14ac:dyDescent="0.2">
      <c r="E1" s="27"/>
    </row>
    <row r="3" spans="2:9" ht="20.25" customHeight="1" x14ac:dyDescent="0.2">
      <c r="B3" s="37" t="s">
        <v>255</v>
      </c>
      <c r="C3" s="28"/>
      <c r="D3" s="28"/>
      <c r="E3" s="28"/>
      <c r="F3" s="28"/>
      <c r="G3" s="28"/>
      <c r="H3" s="28"/>
      <c r="I3" s="28"/>
    </row>
    <row r="4" spans="2:9" ht="20.25" customHeight="1" x14ac:dyDescent="0.15"/>
    <row r="5" spans="2:9" ht="20.25" customHeight="1" x14ac:dyDescent="0.15"/>
    <row r="6" spans="2:9" ht="20.25" customHeight="1" x14ac:dyDescent="0.15">
      <c r="B6" s="62"/>
      <c r="C6" s="237" t="s">
        <v>122</v>
      </c>
      <c r="D6" s="237" t="s">
        <v>244</v>
      </c>
      <c r="E6" s="237" t="s">
        <v>245</v>
      </c>
      <c r="F6" s="237" t="s">
        <v>246</v>
      </c>
      <c r="G6" s="237" t="s">
        <v>247</v>
      </c>
      <c r="H6" s="237" t="s">
        <v>248</v>
      </c>
      <c r="I6" s="237" t="s">
        <v>123</v>
      </c>
    </row>
    <row r="7" spans="2:9" ht="20.25" customHeight="1" x14ac:dyDescent="0.15">
      <c r="B7" s="238" t="s">
        <v>124</v>
      </c>
      <c r="C7" s="239">
        <v>350</v>
      </c>
      <c r="D7" s="239">
        <v>600</v>
      </c>
      <c r="E7" s="239">
        <v>360</v>
      </c>
      <c r="F7" s="239">
        <v>750</v>
      </c>
      <c r="G7" s="239">
        <v>420</v>
      </c>
      <c r="H7" s="239">
        <v>540</v>
      </c>
      <c r="I7" s="239">
        <f>SUM(C7:H7)</f>
        <v>3020</v>
      </c>
    </row>
    <row r="8" spans="2:9" ht="20.25" customHeight="1" x14ac:dyDescent="0.15">
      <c r="B8" s="238" t="s">
        <v>125</v>
      </c>
      <c r="C8" s="239">
        <v>100</v>
      </c>
      <c r="D8" s="239">
        <v>547</v>
      </c>
      <c r="E8" s="239">
        <v>354</v>
      </c>
      <c r="F8" s="239">
        <v>600</v>
      </c>
      <c r="G8" s="239">
        <v>354</v>
      </c>
      <c r="H8" s="239">
        <v>450</v>
      </c>
      <c r="I8" s="239">
        <f>SUM(C8:H8)</f>
        <v>2405</v>
      </c>
    </row>
    <row r="9" spans="2:9" ht="20.25" customHeight="1" x14ac:dyDescent="0.15">
      <c r="B9" s="238" t="s">
        <v>126</v>
      </c>
      <c r="C9" s="240">
        <v>255</v>
      </c>
      <c r="D9" s="240">
        <v>458</v>
      </c>
      <c r="E9" s="240">
        <v>290</v>
      </c>
      <c r="F9" s="240">
        <v>264</v>
      </c>
      <c r="G9" s="240">
        <v>250</v>
      </c>
      <c r="H9" s="240">
        <v>320</v>
      </c>
      <c r="I9" s="239"/>
    </row>
    <row r="10" spans="2:9" ht="20.25" customHeight="1" x14ac:dyDescent="0.15">
      <c r="B10" s="238" t="s">
        <v>127</v>
      </c>
      <c r="C10" s="241">
        <v>220</v>
      </c>
      <c r="D10" s="241">
        <v>135</v>
      </c>
      <c r="E10" s="241">
        <v>190</v>
      </c>
      <c r="F10" s="241">
        <v>357</v>
      </c>
      <c r="G10" s="241">
        <v>450</v>
      </c>
      <c r="H10" s="241">
        <v>460</v>
      </c>
      <c r="I10" s="239"/>
    </row>
    <row r="11" spans="2:9" ht="20.25" customHeight="1" x14ac:dyDescent="0.15">
      <c r="B11" s="238" t="s">
        <v>128</v>
      </c>
      <c r="C11" s="239">
        <v>362</v>
      </c>
      <c r="D11" s="239">
        <v>354</v>
      </c>
      <c r="E11" s="239">
        <v>260</v>
      </c>
      <c r="F11" s="239">
        <v>350</v>
      </c>
      <c r="G11" s="239">
        <v>310</v>
      </c>
      <c r="H11" s="239">
        <v>300</v>
      </c>
      <c r="I11" s="239"/>
    </row>
    <row r="12" spans="2:9" ht="20.25" customHeight="1" thickBot="1" x14ac:dyDescent="0.2">
      <c r="B12" s="242" t="s">
        <v>129</v>
      </c>
      <c r="C12" s="243">
        <v>325</v>
      </c>
      <c r="D12" s="243">
        <v>210</v>
      </c>
      <c r="E12" s="243">
        <v>185</v>
      </c>
      <c r="F12" s="243">
        <v>125</v>
      </c>
      <c r="G12" s="243">
        <v>210</v>
      </c>
      <c r="H12" s="243">
        <v>290</v>
      </c>
      <c r="I12" s="243"/>
    </row>
    <row r="13" spans="2:9" ht="20.25" customHeight="1" thickTop="1" x14ac:dyDescent="0.15">
      <c r="B13" s="244" t="s">
        <v>123</v>
      </c>
      <c r="C13" s="245">
        <f t="shared" ref="C13:H13" si="0">SUM(C7:C12)</f>
        <v>1612</v>
      </c>
      <c r="D13" s="245">
        <f t="shared" si="0"/>
        <v>2304</v>
      </c>
      <c r="E13" s="245">
        <f t="shared" si="0"/>
        <v>1639</v>
      </c>
      <c r="F13" s="245">
        <f t="shared" si="0"/>
        <v>2446</v>
      </c>
      <c r="G13" s="245">
        <f t="shared" si="0"/>
        <v>1994</v>
      </c>
      <c r="H13" s="245">
        <f t="shared" si="0"/>
        <v>2360</v>
      </c>
      <c r="I13" s="245"/>
    </row>
    <row r="16" spans="2:9" x14ac:dyDescent="0.15">
      <c r="B16"/>
      <c r="C16"/>
      <c r="D16"/>
      <c r="E16"/>
      <c r="F16"/>
      <c r="G16"/>
      <c r="H16"/>
      <c r="I16"/>
    </row>
    <row r="17" spans="2:9" x14ac:dyDescent="0.15">
      <c r="B17"/>
      <c r="C17"/>
      <c r="D17"/>
      <c r="E17"/>
      <c r="F17"/>
      <c r="G17"/>
      <c r="H17"/>
      <c r="I17"/>
    </row>
    <row r="18" spans="2:9" x14ac:dyDescent="0.15">
      <c r="B18"/>
      <c r="C18"/>
      <c r="D18"/>
      <c r="E18"/>
      <c r="F18"/>
      <c r="G18"/>
      <c r="H18"/>
      <c r="I18"/>
    </row>
    <row r="19" spans="2:9" x14ac:dyDescent="0.15">
      <c r="B19"/>
      <c r="C19"/>
      <c r="D19"/>
      <c r="E19"/>
      <c r="F19"/>
      <c r="G19"/>
      <c r="H19"/>
      <c r="I19"/>
    </row>
    <row r="20" spans="2:9" x14ac:dyDescent="0.15">
      <c r="B20"/>
      <c r="C20"/>
      <c r="D20"/>
      <c r="E20"/>
      <c r="F20"/>
      <c r="G20"/>
      <c r="H20"/>
      <c r="I20"/>
    </row>
    <row r="21" spans="2:9" x14ac:dyDescent="0.15">
      <c r="B21"/>
      <c r="C21"/>
      <c r="D21"/>
      <c r="E21"/>
      <c r="F21"/>
      <c r="G21"/>
      <c r="H21"/>
      <c r="I21"/>
    </row>
    <row r="22" spans="2:9" x14ac:dyDescent="0.15">
      <c r="B22"/>
      <c r="C22"/>
      <c r="D22"/>
      <c r="E22"/>
      <c r="F22"/>
      <c r="G22"/>
      <c r="H22"/>
      <c r="I22"/>
    </row>
    <row r="23" spans="2:9" x14ac:dyDescent="0.15">
      <c r="B23"/>
      <c r="C23"/>
      <c r="D23"/>
      <c r="E23"/>
      <c r="F23"/>
      <c r="G23"/>
      <c r="H23"/>
      <c r="I23"/>
    </row>
    <row r="24" spans="2:9" x14ac:dyDescent="0.15">
      <c r="B24"/>
      <c r="C24"/>
      <c r="D24"/>
      <c r="E24"/>
      <c r="F24"/>
      <c r="G24"/>
      <c r="H24"/>
      <c r="I24"/>
    </row>
    <row r="25" spans="2:9" x14ac:dyDescent="0.15">
      <c r="B25"/>
      <c r="C25"/>
      <c r="D25"/>
      <c r="E25"/>
      <c r="F25"/>
      <c r="G25"/>
      <c r="H25"/>
      <c r="I25"/>
    </row>
    <row r="26" spans="2:9" x14ac:dyDescent="0.15">
      <c r="B26"/>
      <c r="C26"/>
      <c r="D26"/>
      <c r="E26"/>
      <c r="F26"/>
      <c r="G26"/>
      <c r="H26"/>
      <c r="I26"/>
    </row>
    <row r="27" spans="2:9" x14ac:dyDescent="0.15">
      <c r="B27"/>
      <c r="C27"/>
      <c r="D27"/>
      <c r="E27"/>
      <c r="F27"/>
      <c r="G27"/>
      <c r="H27"/>
      <c r="I27"/>
    </row>
    <row r="28" spans="2:9" x14ac:dyDescent="0.15">
      <c r="B28"/>
      <c r="C28"/>
      <c r="D28"/>
      <c r="E28"/>
      <c r="F28"/>
      <c r="G28"/>
      <c r="H28"/>
      <c r="I28"/>
    </row>
    <row r="56" spans="1:9" x14ac:dyDescent="0.15">
      <c r="A56"/>
      <c r="B56"/>
      <c r="C56"/>
      <c r="D56"/>
      <c r="E56"/>
      <c r="F56"/>
      <c r="G56"/>
      <c r="H56"/>
      <c r="I56"/>
    </row>
    <row r="57" spans="1:9" x14ac:dyDescent="0.15">
      <c r="A57"/>
      <c r="B57"/>
      <c r="C57"/>
      <c r="D57"/>
      <c r="E57"/>
      <c r="F57"/>
      <c r="G57"/>
      <c r="H57"/>
      <c r="I57"/>
    </row>
    <row r="58" spans="1:9" x14ac:dyDescent="0.15">
      <c r="A58"/>
      <c r="B58"/>
      <c r="C58"/>
      <c r="D58"/>
      <c r="E58"/>
      <c r="F58"/>
      <c r="G58"/>
      <c r="H58"/>
      <c r="I58"/>
    </row>
    <row r="59" spans="1:9" x14ac:dyDescent="0.15">
      <c r="A59"/>
      <c r="B59"/>
      <c r="C59"/>
      <c r="D59"/>
      <c r="E59"/>
      <c r="F59"/>
      <c r="G59"/>
      <c r="H59"/>
      <c r="I59"/>
    </row>
    <row r="60" spans="1:9" x14ac:dyDescent="0.15">
      <c r="A60"/>
      <c r="B60"/>
      <c r="C60"/>
      <c r="D60"/>
      <c r="E60"/>
      <c r="F60"/>
      <c r="G60"/>
      <c r="H60"/>
      <c r="I60"/>
    </row>
    <row r="61" spans="1:9" x14ac:dyDescent="0.15">
      <c r="A61"/>
      <c r="B61"/>
      <c r="C61"/>
      <c r="D61"/>
      <c r="E61"/>
      <c r="F61"/>
      <c r="G61"/>
      <c r="H61"/>
      <c r="I61"/>
    </row>
    <row r="62" spans="1:9" x14ac:dyDescent="0.15">
      <c r="A62"/>
      <c r="B62"/>
      <c r="C62"/>
      <c r="D62"/>
      <c r="E62"/>
      <c r="F62"/>
      <c r="G62"/>
      <c r="H62"/>
      <c r="I62"/>
    </row>
    <row r="63" spans="1:9" x14ac:dyDescent="0.15">
      <c r="A63"/>
      <c r="B63"/>
      <c r="C63"/>
      <c r="D63"/>
      <c r="E63"/>
      <c r="F63"/>
      <c r="G63"/>
      <c r="H63"/>
      <c r="I63"/>
    </row>
    <row r="64" spans="1:9" x14ac:dyDescent="0.15">
      <c r="A64"/>
      <c r="B64"/>
      <c r="C64"/>
      <c r="D64"/>
      <c r="E64"/>
      <c r="F64"/>
      <c r="G64"/>
      <c r="H64"/>
      <c r="I64"/>
    </row>
    <row r="65" spans="1:9" x14ac:dyDescent="0.15">
      <c r="A65"/>
      <c r="B65"/>
      <c r="C65"/>
      <c r="D65"/>
      <c r="E65"/>
      <c r="F65"/>
      <c r="G65"/>
      <c r="H65"/>
      <c r="I65"/>
    </row>
    <row r="66" spans="1:9" x14ac:dyDescent="0.15">
      <c r="A66"/>
      <c r="B66"/>
      <c r="C66"/>
      <c r="D66"/>
      <c r="E66"/>
      <c r="F66"/>
      <c r="G66"/>
      <c r="H66"/>
      <c r="I66"/>
    </row>
    <row r="67" spans="1:9" x14ac:dyDescent="0.15">
      <c r="A67"/>
      <c r="B67"/>
      <c r="C67"/>
      <c r="D67"/>
      <c r="E67"/>
      <c r="F67"/>
      <c r="G67"/>
      <c r="H67"/>
      <c r="I67"/>
    </row>
    <row r="68" spans="1:9" x14ac:dyDescent="0.15">
      <c r="A68"/>
      <c r="B68"/>
      <c r="C68"/>
      <c r="D68"/>
      <c r="E68"/>
      <c r="F68"/>
      <c r="G68"/>
      <c r="H68"/>
      <c r="I68"/>
    </row>
    <row r="69" spans="1:9" x14ac:dyDescent="0.15">
      <c r="A69"/>
      <c r="B69"/>
      <c r="C69"/>
      <c r="D69"/>
      <c r="E69"/>
      <c r="F69"/>
      <c r="G69"/>
      <c r="H69"/>
      <c r="I69"/>
    </row>
    <row r="70" spans="1:9" x14ac:dyDescent="0.15">
      <c r="A70"/>
      <c r="B70"/>
      <c r="C70"/>
      <c r="D70"/>
      <c r="E70"/>
      <c r="F70"/>
      <c r="G70"/>
      <c r="H70"/>
      <c r="I70"/>
    </row>
    <row r="71" spans="1:9" x14ac:dyDescent="0.15">
      <c r="A71"/>
      <c r="B71"/>
      <c r="C71"/>
      <c r="D71"/>
      <c r="E71"/>
      <c r="F71"/>
      <c r="G71"/>
      <c r="H71"/>
      <c r="I71"/>
    </row>
    <row r="72" spans="1:9" x14ac:dyDescent="0.15">
      <c r="A72"/>
      <c r="B72"/>
      <c r="C72"/>
      <c r="D72"/>
      <c r="E72"/>
      <c r="F72"/>
      <c r="G72"/>
      <c r="H72"/>
      <c r="I72"/>
    </row>
    <row r="73" spans="1:9" x14ac:dyDescent="0.15">
      <c r="A73"/>
      <c r="B73"/>
      <c r="C73"/>
      <c r="D73"/>
      <c r="E73"/>
      <c r="F73"/>
      <c r="G73"/>
      <c r="H73"/>
      <c r="I73"/>
    </row>
    <row r="74" spans="1:9" x14ac:dyDescent="0.15">
      <c r="A74"/>
      <c r="B74"/>
      <c r="C74"/>
      <c r="D74"/>
      <c r="E74"/>
      <c r="F74"/>
      <c r="G74"/>
      <c r="H74"/>
      <c r="I74"/>
    </row>
    <row r="75" spans="1:9" x14ac:dyDescent="0.15">
      <c r="A75"/>
      <c r="B75"/>
      <c r="C75"/>
      <c r="D75"/>
      <c r="E75"/>
      <c r="F75"/>
      <c r="G75"/>
      <c r="H75"/>
      <c r="I75"/>
    </row>
    <row r="76" spans="1:9" x14ac:dyDescent="0.15">
      <c r="A76"/>
      <c r="B76"/>
      <c r="C76"/>
      <c r="D76"/>
      <c r="E76"/>
      <c r="F76"/>
      <c r="G76"/>
      <c r="H76"/>
      <c r="I76"/>
    </row>
    <row r="77" spans="1:9" x14ac:dyDescent="0.15">
      <c r="A77"/>
      <c r="B77"/>
      <c r="C77"/>
      <c r="D77"/>
      <c r="E77"/>
      <c r="F77"/>
      <c r="G77"/>
      <c r="H77"/>
      <c r="I77"/>
    </row>
    <row r="78" spans="1:9" x14ac:dyDescent="0.15">
      <c r="A78"/>
      <c r="B78"/>
      <c r="C78"/>
      <c r="D78"/>
      <c r="E78"/>
      <c r="F78"/>
      <c r="G78"/>
      <c r="H78"/>
      <c r="I78"/>
    </row>
    <row r="79" spans="1:9" x14ac:dyDescent="0.15">
      <c r="A79"/>
      <c r="B79"/>
      <c r="C79"/>
      <c r="D79"/>
      <c r="E79"/>
      <c r="F79"/>
      <c r="G79"/>
      <c r="H79"/>
      <c r="I79"/>
    </row>
    <row r="80" spans="1:9" x14ac:dyDescent="0.15">
      <c r="A80"/>
      <c r="B80"/>
      <c r="C80"/>
      <c r="D80"/>
      <c r="E80"/>
      <c r="F80"/>
      <c r="G80"/>
      <c r="H80"/>
      <c r="I80"/>
    </row>
    <row r="81" spans="1:9" x14ac:dyDescent="0.15">
      <c r="A81"/>
      <c r="B81"/>
      <c r="C81"/>
      <c r="D81"/>
      <c r="E81"/>
      <c r="F81"/>
      <c r="G81"/>
      <c r="H81"/>
      <c r="I81"/>
    </row>
    <row r="82" spans="1:9" x14ac:dyDescent="0.15">
      <c r="A82"/>
      <c r="B82"/>
      <c r="C82"/>
      <c r="D82"/>
      <c r="E82"/>
      <c r="F82"/>
      <c r="G82"/>
      <c r="H82"/>
      <c r="I82"/>
    </row>
    <row r="83" spans="1:9" x14ac:dyDescent="0.15">
      <c r="A83"/>
      <c r="B83"/>
      <c r="C83"/>
      <c r="D83"/>
      <c r="E83"/>
      <c r="F83"/>
      <c r="G83"/>
      <c r="H83"/>
      <c r="I83"/>
    </row>
    <row r="84" spans="1:9" x14ac:dyDescent="0.15">
      <c r="A84"/>
      <c r="B84"/>
      <c r="C84"/>
      <c r="D84"/>
      <c r="E84"/>
      <c r="F84"/>
      <c r="G84"/>
      <c r="H84"/>
      <c r="I84"/>
    </row>
    <row r="85" spans="1:9" x14ac:dyDescent="0.15">
      <c r="A85"/>
      <c r="B85"/>
      <c r="C85"/>
      <c r="D85"/>
      <c r="E85"/>
      <c r="F85"/>
      <c r="G85"/>
      <c r="H85"/>
      <c r="I85"/>
    </row>
    <row r="86" spans="1:9" x14ac:dyDescent="0.15">
      <c r="A86"/>
      <c r="B86"/>
      <c r="C86"/>
      <c r="D86"/>
      <c r="E86"/>
      <c r="F86"/>
      <c r="G86"/>
      <c r="H86"/>
      <c r="I86"/>
    </row>
    <row r="87" spans="1:9" x14ac:dyDescent="0.15">
      <c r="A87"/>
      <c r="B87"/>
      <c r="C87"/>
      <c r="D87"/>
      <c r="E87"/>
      <c r="F87"/>
      <c r="G87"/>
      <c r="H87"/>
      <c r="I87"/>
    </row>
    <row r="88" spans="1:9" x14ac:dyDescent="0.15">
      <c r="A88"/>
      <c r="B88"/>
      <c r="C88"/>
      <c r="D88"/>
      <c r="E88"/>
      <c r="F88"/>
      <c r="G88"/>
      <c r="H88"/>
      <c r="I88"/>
    </row>
    <row r="89" spans="1:9" x14ac:dyDescent="0.15">
      <c r="A89"/>
      <c r="B89"/>
      <c r="C89"/>
      <c r="D89"/>
      <c r="E89"/>
      <c r="F89"/>
      <c r="G89"/>
      <c r="H89"/>
      <c r="I89"/>
    </row>
    <row r="90" spans="1:9" x14ac:dyDescent="0.15">
      <c r="A90"/>
      <c r="B90"/>
      <c r="C90"/>
      <c r="D90"/>
      <c r="E90"/>
      <c r="F90"/>
      <c r="G90"/>
      <c r="H90"/>
      <c r="I90"/>
    </row>
    <row r="91" spans="1:9" x14ac:dyDescent="0.15">
      <c r="A91"/>
      <c r="B91"/>
      <c r="C91"/>
      <c r="D91"/>
      <c r="E91"/>
      <c r="F91"/>
      <c r="G91"/>
      <c r="H91"/>
      <c r="I91"/>
    </row>
    <row r="92" spans="1:9" x14ac:dyDescent="0.15">
      <c r="A92"/>
      <c r="B92"/>
      <c r="C92"/>
      <c r="D92"/>
      <c r="E92"/>
      <c r="F92"/>
      <c r="G92"/>
      <c r="H92"/>
      <c r="I92"/>
    </row>
    <row r="93" spans="1:9" x14ac:dyDescent="0.15">
      <c r="A93"/>
      <c r="B93"/>
      <c r="C93"/>
      <c r="D93"/>
      <c r="E93"/>
      <c r="F93"/>
      <c r="G93"/>
      <c r="H93"/>
      <c r="I93"/>
    </row>
    <row r="94" spans="1:9" x14ac:dyDescent="0.15">
      <c r="A94"/>
      <c r="B94"/>
      <c r="C94"/>
      <c r="D94"/>
      <c r="E94"/>
      <c r="F94"/>
      <c r="G94"/>
      <c r="H94"/>
      <c r="I94"/>
    </row>
    <row r="95" spans="1:9" x14ac:dyDescent="0.15">
      <c r="A95"/>
      <c r="B95"/>
      <c r="C95"/>
      <c r="D95"/>
      <c r="E95"/>
      <c r="F95"/>
      <c r="G95"/>
      <c r="H95"/>
      <c r="I95"/>
    </row>
    <row r="96" spans="1:9" x14ac:dyDescent="0.15">
      <c r="A96"/>
      <c r="B96"/>
      <c r="C96"/>
      <c r="D96"/>
      <c r="E96"/>
      <c r="F96"/>
      <c r="G96"/>
      <c r="H96"/>
      <c r="I96"/>
    </row>
    <row r="97" spans="1:9" x14ac:dyDescent="0.15">
      <c r="A97"/>
      <c r="B97"/>
      <c r="C97"/>
      <c r="D97"/>
      <c r="E97"/>
      <c r="F97"/>
      <c r="G97"/>
      <c r="H97"/>
      <c r="I97"/>
    </row>
    <row r="98" spans="1:9" x14ac:dyDescent="0.15">
      <c r="A98"/>
      <c r="B98"/>
      <c r="C98"/>
      <c r="D98"/>
      <c r="E98"/>
      <c r="F98"/>
      <c r="G98"/>
      <c r="H98"/>
      <c r="I98"/>
    </row>
    <row r="99" spans="1:9" x14ac:dyDescent="0.15">
      <c r="A99"/>
      <c r="B99"/>
      <c r="C99"/>
      <c r="D99"/>
      <c r="E99"/>
      <c r="F99"/>
      <c r="G99"/>
      <c r="H99"/>
      <c r="I99"/>
    </row>
    <row r="100" spans="1:9" x14ac:dyDescent="0.15">
      <c r="A100"/>
      <c r="B100"/>
      <c r="C100"/>
      <c r="D100"/>
      <c r="E100"/>
      <c r="F100"/>
      <c r="G100"/>
      <c r="H100"/>
      <c r="I100"/>
    </row>
    <row r="101" spans="1:9" x14ac:dyDescent="0.15">
      <c r="A101"/>
      <c r="B101"/>
      <c r="C101"/>
      <c r="D101"/>
      <c r="E101"/>
      <c r="F101"/>
      <c r="G101"/>
      <c r="H101"/>
      <c r="I101"/>
    </row>
    <row r="102" spans="1:9" x14ac:dyDescent="0.15">
      <c r="A102"/>
      <c r="B102"/>
      <c r="C102"/>
      <c r="D102"/>
      <c r="E102"/>
      <c r="F102"/>
      <c r="G102"/>
      <c r="H102"/>
      <c r="I102"/>
    </row>
    <row r="103" spans="1:9" x14ac:dyDescent="0.15">
      <c r="A103"/>
      <c r="B103"/>
      <c r="C103"/>
      <c r="D103"/>
      <c r="E103"/>
      <c r="F103"/>
      <c r="G103"/>
      <c r="H103"/>
      <c r="I103"/>
    </row>
    <row r="104" spans="1:9" x14ac:dyDescent="0.15">
      <c r="A104"/>
      <c r="B104"/>
      <c r="C104"/>
      <c r="D104"/>
      <c r="E104"/>
      <c r="F104"/>
      <c r="G104"/>
      <c r="H104"/>
      <c r="I104"/>
    </row>
    <row r="105" spans="1:9" x14ac:dyDescent="0.15">
      <c r="A105"/>
      <c r="B105"/>
      <c r="C105"/>
      <c r="D105"/>
      <c r="E105"/>
      <c r="F105"/>
      <c r="G105"/>
      <c r="H105"/>
      <c r="I105"/>
    </row>
    <row r="106" spans="1:9" x14ac:dyDescent="0.15">
      <c r="A106"/>
      <c r="B106"/>
      <c r="C106"/>
      <c r="D106"/>
      <c r="E106"/>
      <c r="F106"/>
      <c r="G106"/>
      <c r="H106"/>
      <c r="I106"/>
    </row>
    <row r="107" spans="1:9" x14ac:dyDescent="0.15">
      <c r="A107"/>
      <c r="B107"/>
      <c r="C107"/>
      <c r="D107"/>
      <c r="E107"/>
      <c r="F107"/>
      <c r="G107"/>
      <c r="H107"/>
      <c r="I107"/>
    </row>
    <row r="108" spans="1:9" x14ac:dyDescent="0.15">
      <c r="A108"/>
      <c r="B108"/>
      <c r="C108"/>
      <c r="D108"/>
      <c r="E108"/>
      <c r="F108"/>
      <c r="G108"/>
      <c r="H108"/>
      <c r="I108"/>
    </row>
    <row r="109" spans="1:9" x14ac:dyDescent="0.15">
      <c r="A109"/>
      <c r="B109"/>
      <c r="C109"/>
      <c r="D109"/>
      <c r="E109"/>
      <c r="F109"/>
      <c r="G109"/>
      <c r="H109"/>
      <c r="I109"/>
    </row>
    <row r="110" spans="1:9" x14ac:dyDescent="0.15">
      <c r="A110"/>
      <c r="B110"/>
      <c r="C110"/>
      <c r="D110"/>
      <c r="E110"/>
      <c r="F110"/>
      <c r="G110"/>
      <c r="H110"/>
      <c r="I110"/>
    </row>
    <row r="111" spans="1:9" x14ac:dyDescent="0.15">
      <c r="A111"/>
      <c r="B111"/>
      <c r="C111"/>
      <c r="D111"/>
      <c r="E111"/>
      <c r="F111"/>
      <c r="G111"/>
      <c r="H111"/>
      <c r="I111"/>
    </row>
    <row r="112" spans="1:9" x14ac:dyDescent="0.15">
      <c r="A112"/>
      <c r="B112"/>
      <c r="C112"/>
      <c r="D112"/>
      <c r="E112"/>
      <c r="F112"/>
      <c r="G112"/>
      <c r="H112"/>
      <c r="I112"/>
    </row>
    <row r="113" spans="1:9" x14ac:dyDescent="0.15">
      <c r="A113"/>
      <c r="B113"/>
      <c r="C113"/>
      <c r="D113"/>
      <c r="E113"/>
      <c r="F113"/>
      <c r="G113"/>
      <c r="H113"/>
      <c r="I113"/>
    </row>
    <row r="114" spans="1:9" x14ac:dyDescent="0.15">
      <c r="A114"/>
      <c r="B114"/>
      <c r="C114"/>
      <c r="D114"/>
      <c r="E114"/>
      <c r="F114"/>
      <c r="G114"/>
      <c r="H114"/>
      <c r="I114"/>
    </row>
    <row r="115" spans="1:9" x14ac:dyDescent="0.15">
      <c r="A115"/>
      <c r="B115"/>
      <c r="C115"/>
      <c r="D115"/>
      <c r="E115"/>
      <c r="F115"/>
      <c r="G115"/>
      <c r="H115"/>
      <c r="I115"/>
    </row>
    <row r="116" spans="1:9" x14ac:dyDescent="0.15">
      <c r="A116"/>
      <c r="B116"/>
      <c r="C116"/>
      <c r="D116"/>
      <c r="E116"/>
      <c r="F116"/>
      <c r="G116"/>
      <c r="H116"/>
      <c r="I116"/>
    </row>
    <row r="117" spans="1:9" x14ac:dyDescent="0.15">
      <c r="A117"/>
      <c r="B117"/>
      <c r="C117"/>
      <c r="D117"/>
      <c r="E117"/>
      <c r="F117"/>
      <c r="G117"/>
      <c r="H117"/>
      <c r="I117"/>
    </row>
    <row r="118" spans="1:9" x14ac:dyDescent="0.15">
      <c r="A118"/>
      <c r="B118"/>
      <c r="C118"/>
      <c r="D118"/>
      <c r="E118"/>
      <c r="F118"/>
      <c r="G118"/>
      <c r="H118"/>
      <c r="I118"/>
    </row>
    <row r="119" spans="1:9" x14ac:dyDescent="0.15">
      <c r="A119"/>
      <c r="B119"/>
      <c r="C119"/>
      <c r="D119"/>
      <c r="E119"/>
      <c r="F119"/>
      <c r="G119"/>
      <c r="H119"/>
      <c r="I119"/>
    </row>
    <row r="120" spans="1:9" x14ac:dyDescent="0.15">
      <c r="A120"/>
      <c r="B120"/>
      <c r="C120"/>
      <c r="D120"/>
      <c r="E120"/>
      <c r="F120"/>
      <c r="G120"/>
      <c r="H120"/>
      <c r="I120"/>
    </row>
    <row r="121" spans="1:9" x14ac:dyDescent="0.15">
      <c r="A121"/>
      <c r="B121"/>
      <c r="C121"/>
      <c r="D121"/>
      <c r="E121"/>
      <c r="F121"/>
      <c r="G121"/>
      <c r="H121"/>
      <c r="I121"/>
    </row>
    <row r="122" spans="1:9" x14ac:dyDescent="0.15">
      <c r="A122"/>
      <c r="B122"/>
      <c r="C122"/>
      <c r="D122"/>
      <c r="E122"/>
      <c r="F122"/>
      <c r="G122"/>
      <c r="H122"/>
      <c r="I122"/>
    </row>
    <row r="123" spans="1:9" x14ac:dyDescent="0.15">
      <c r="A123"/>
      <c r="B123"/>
      <c r="C123"/>
      <c r="D123"/>
      <c r="E123"/>
      <c r="F123"/>
      <c r="G123"/>
      <c r="H123"/>
      <c r="I123"/>
    </row>
    <row r="124" spans="1:9" x14ac:dyDescent="0.15">
      <c r="A124"/>
      <c r="B124"/>
      <c r="C124"/>
      <c r="D124"/>
      <c r="E124"/>
      <c r="F124"/>
      <c r="G124"/>
      <c r="H124"/>
      <c r="I124"/>
    </row>
    <row r="125" spans="1:9" x14ac:dyDescent="0.15">
      <c r="A125"/>
      <c r="B125"/>
      <c r="C125"/>
      <c r="D125"/>
      <c r="E125"/>
      <c r="F125"/>
      <c r="G125"/>
      <c r="H125"/>
      <c r="I125"/>
    </row>
    <row r="126" spans="1:9" x14ac:dyDescent="0.15">
      <c r="A126"/>
      <c r="B126"/>
      <c r="C126"/>
      <c r="D126"/>
      <c r="E126"/>
      <c r="F126"/>
      <c r="G126"/>
      <c r="H126"/>
      <c r="I126"/>
    </row>
    <row r="127" spans="1:9" x14ac:dyDescent="0.15">
      <c r="A127"/>
      <c r="B127"/>
      <c r="C127"/>
      <c r="D127"/>
      <c r="E127"/>
      <c r="F127"/>
      <c r="G127"/>
      <c r="H127"/>
      <c r="I127"/>
    </row>
  </sheetData>
  <phoneticPr fontId="6"/>
  <printOptions headings="1" gridLines="1"/>
  <pageMargins left="1.27" right="0.78700000000000003" top="0.98399999999999999" bottom="0.98399999999999999" header="0.51200000000000001" footer="0.51200000000000001"/>
  <pageSetup paperSize="9" orientation="portrait" horizontalDpi="300" verticalDpi="300" r:id="rId1"/>
  <headerFooter alignWithMargins="0">
    <oddHeader>&amp;L
&amp;RExcel②－４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0.79998168889431442"/>
  </sheetPr>
  <dimension ref="A1:I57"/>
  <sheetViews>
    <sheetView zoomScaleNormal="100" workbookViewId="0">
      <selection activeCell="J39" sqref="J39"/>
    </sheetView>
  </sheetViews>
  <sheetFormatPr defaultRowHeight="13.5" x14ac:dyDescent="0.15"/>
  <cols>
    <col min="1" max="1" width="10.875" style="24" bestFit="1" customWidth="1"/>
    <col min="2" max="2" width="12.625" style="23" customWidth="1"/>
    <col min="3" max="3" width="14.25" style="24" customWidth="1"/>
    <col min="4" max="4" width="11.125" style="23" customWidth="1"/>
    <col min="5" max="5" width="5.25" style="24" hidden="1" customWidth="1"/>
    <col min="6" max="6" width="5.875" style="24" hidden="1" customWidth="1"/>
    <col min="7" max="7" width="11.5" style="24" customWidth="1"/>
    <col min="8" max="8" width="9" style="24"/>
    <col min="9" max="9" width="14.25" style="24" customWidth="1"/>
    <col min="10" max="16384" width="9" style="24"/>
  </cols>
  <sheetData>
    <row r="1" spans="1:9" ht="9.75" customHeight="1" x14ac:dyDescent="0.15">
      <c r="C1" s="30"/>
    </row>
    <row r="2" spans="1:9" ht="9.75" customHeight="1" x14ac:dyDescent="0.15"/>
    <row r="3" spans="1:9" ht="14.25" thickBot="1" x14ac:dyDescent="0.2"/>
    <row r="4" spans="1:9" ht="18.75" customHeight="1" thickBot="1" x14ac:dyDescent="0.2">
      <c r="I4" s="136"/>
    </row>
    <row r="7" spans="1:9" x14ac:dyDescent="0.15">
      <c r="A7" s="70" t="s">
        <v>130</v>
      </c>
      <c r="B7" s="70" t="s">
        <v>131</v>
      </c>
      <c r="C7" s="70" t="s">
        <v>132</v>
      </c>
      <c r="D7" s="70" t="s">
        <v>133</v>
      </c>
      <c r="E7" s="70" t="s">
        <v>113</v>
      </c>
      <c r="F7" s="70" t="s">
        <v>112</v>
      </c>
      <c r="G7" s="70" t="s">
        <v>134</v>
      </c>
      <c r="I7" s="23"/>
    </row>
    <row r="8" spans="1:9" x14ac:dyDescent="0.15">
      <c r="A8" s="32">
        <v>1001</v>
      </c>
      <c r="B8" s="29" t="s">
        <v>135</v>
      </c>
      <c r="C8" s="31" t="s">
        <v>136</v>
      </c>
      <c r="D8" s="29" t="s">
        <v>137</v>
      </c>
      <c r="E8" s="31">
        <v>10</v>
      </c>
      <c r="F8" s="32">
        <v>2500</v>
      </c>
      <c r="G8" s="73">
        <f t="shared" ref="G8:G34" si="0">E8*F8</f>
        <v>25000</v>
      </c>
    </row>
    <row r="9" spans="1:9" x14ac:dyDescent="0.15">
      <c r="A9" s="32"/>
      <c r="B9" s="29" t="s">
        <v>138</v>
      </c>
      <c r="C9" s="31" t="s">
        <v>139</v>
      </c>
      <c r="D9" s="29" t="s">
        <v>140</v>
      </c>
      <c r="E9" s="31">
        <v>5</v>
      </c>
      <c r="F9" s="32">
        <v>8000</v>
      </c>
      <c r="G9" s="73">
        <f t="shared" si="0"/>
        <v>40000</v>
      </c>
    </row>
    <row r="10" spans="1:9" x14ac:dyDescent="0.15">
      <c r="A10" s="32"/>
      <c r="B10" s="29" t="s">
        <v>141</v>
      </c>
      <c r="C10" s="31" t="s">
        <v>142</v>
      </c>
      <c r="D10" s="29" t="s">
        <v>143</v>
      </c>
      <c r="E10" s="31">
        <v>3</v>
      </c>
      <c r="F10" s="32">
        <v>1300</v>
      </c>
      <c r="G10" s="73">
        <f t="shared" si="0"/>
        <v>3900</v>
      </c>
    </row>
    <row r="11" spans="1:9" x14ac:dyDescent="0.15">
      <c r="A11" s="32"/>
      <c r="B11" s="29" t="s">
        <v>144</v>
      </c>
      <c r="C11" s="31" t="s">
        <v>136</v>
      </c>
      <c r="D11" s="29" t="s">
        <v>145</v>
      </c>
      <c r="E11" s="31">
        <v>12</v>
      </c>
      <c r="F11" s="32">
        <v>9500</v>
      </c>
      <c r="G11" s="73">
        <f t="shared" si="0"/>
        <v>114000</v>
      </c>
    </row>
    <row r="12" spans="1:9" x14ac:dyDescent="0.15">
      <c r="A12" s="32"/>
      <c r="B12" s="29" t="s">
        <v>135</v>
      </c>
      <c r="C12" s="31" t="s">
        <v>142</v>
      </c>
      <c r="D12" s="29" t="s">
        <v>143</v>
      </c>
      <c r="E12" s="31">
        <v>5</v>
      </c>
      <c r="F12" s="32">
        <v>2800</v>
      </c>
      <c r="G12" s="73">
        <f t="shared" si="0"/>
        <v>14000</v>
      </c>
    </row>
    <row r="13" spans="1:9" x14ac:dyDescent="0.15">
      <c r="A13" s="32"/>
      <c r="B13" s="29" t="s">
        <v>138</v>
      </c>
      <c r="C13" s="31" t="s">
        <v>142</v>
      </c>
      <c r="D13" s="29" t="s">
        <v>146</v>
      </c>
      <c r="E13" s="31">
        <v>4</v>
      </c>
      <c r="F13" s="32">
        <v>1600</v>
      </c>
      <c r="G13" s="73">
        <f t="shared" si="0"/>
        <v>6400</v>
      </c>
    </row>
    <row r="14" spans="1:9" x14ac:dyDescent="0.15">
      <c r="A14" s="32"/>
      <c r="B14" s="29" t="s">
        <v>141</v>
      </c>
      <c r="C14" s="31" t="s">
        <v>147</v>
      </c>
      <c r="D14" s="29" t="s">
        <v>148</v>
      </c>
      <c r="E14" s="31">
        <v>6</v>
      </c>
      <c r="F14" s="32">
        <v>1500</v>
      </c>
      <c r="G14" s="73">
        <f t="shared" si="0"/>
        <v>9000</v>
      </c>
    </row>
    <row r="15" spans="1:9" x14ac:dyDescent="0.15">
      <c r="A15" s="32"/>
      <c r="B15" s="29" t="s">
        <v>141</v>
      </c>
      <c r="C15" s="31" t="s">
        <v>149</v>
      </c>
      <c r="D15" s="29" t="s">
        <v>146</v>
      </c>
      <c r="E15" s="31">
        <v>15</v>
      </c>
      <c r="F15" s="32">
        <v>2300</v>
      </c>
      <c r="G15" s="73">
        <f t="shared" si="0"/>
        <v>34500</v>
      </c>
    </row>
    <row r="16" spans="1:9" x14ac:dyDescent="0.15">
      <c r="A16" s="32"/>
      <c r="B16" s="29" t="s">
        <v>141</v>
      </c>
      <c r="C16" s="31" t="s">
        <v>142</v>
      </c>
      <c r="D16" s="29" t="s">
        <v>146</v>
      </c>
      <c r="E16" s="31">
        <v>4</v>
      </c>
      <c r="F16" s="32">
        <v>1600</v>
      </c>
      <c r="G16" s="73">
        <f t="shared" si="0"/>
        <v>6400</v>
      </c>
    </row>
    <row r="17" spans="1:7" x14ac:dyDescent="0.15">
      <c r="A17" s="32"/>
      <c r="B17" s="29" t="s">
        <v>135</v>
      </c>
      <c r="C17" s="31" t="s">
        <v>147</v>
      </c>
      <c r="D17" s="29" t="s">
        <v>143</v>
      </c>
      <c r="E17" s="31">
        <v>7</v>
      </c>
      <c r="F17" s="32">
        <v>2600</v>
      </c>
      <c r="G17" s="73">
        <f t="shared" si="0"/>
        <v>18200</v>
      </c>
    </row>
    <row r="18" spans="1:7" x14ac:dyDescent="0.15">
      <c r="A18" s="32"/>
      <c r="B18" s="29" t="s">
        <v>138</v>
      </c>
      <c r="C18" s="31" t="s">
        <v>150</v>
      </c>
      <c r="D18" s="29" t="s">
        <v>151</v>
      </c>
      <c r="E18" s="31">
        <v>32</v>
      </c>
      <c r="F18" s="32">
        <v>3200</v>
      </c>
      <c r="G18" s="73">
        <f t="shared" si="0"/>
        <v>102400</v>
      </c>
    </row>
    <row r="19" spans="1:7" x14ac:dyDescent="0.15">
      <c r="A19" s="32"/>
      <c r="B19" s="29" t="s">
        <v>141</v>
      </c>
      <c r="C19" s="31" t="s">
        <v>147</v>
      </c>
      <c r="D19" s="29" t="s">
        <v>151</v>
      </c>
      <c r="E19" s="31">
        <v>5</v>
      </c>
      <c r="F19" s="32">
        <v>2200</v>
      </c>
      <c r="G19" s="73">
        <f t="shared" si="0"/>
        <v>11000</v>
      </c>
    </row>
    <row r="20" spans="1:7" x14ac:dyDescent="0.15">
      <c r="A20" s="32"/>
      <c r="B20" s="29" t="s">
        <v>144</v>
      </c>
      <c r="C20" s="31" t="s">
        <v>150</v>
      </c>
      <c r="D20" s="29" t="s">
        <v>146</v>
      </c>
      <c r="E20" s="31">
        <v>9</v>
      </c>
      <c r="F20" s="32">
        <v>1800</v>
      </c>
      <c r="G20" s="73">
        <f t="shared" si="0"/>
        <v>16200</v>
      </c>
    </row>
    <row r="21" spans="1:7" x14ac:dyDescent="0.15">
      <c r="A21" s="32"/>
      <c r="B21" s="29" t="s">
        <v>135</v>
      </c>
      <c r="C21" s="31" t="s">
        <v>136</v>
      </c>
      <c r="D21" s="29" t="s">
        <v>152</v>
      </c>
      <c r="E21" s="31">
        <v>10</v>
      </c>
      <c r="F21" s="32">
        <v>3000</v>
      </c>
      <c r="G21" s="73">
        <f t="shared" si="0"/>
        <v>30000</v>
      </c>
    </row>
    <row r="22" spans="1:7" x14ac:dyDescent="0.15">
      <c r="A22" s="32"/>
      <c r="B22" s="29" t="s">
        <v>135</v>
      </c>
      <c r="C22" s="31" t="s">
        <v>153</v>
      </c>
      <c r="D22" s="29" t="s">
        <v>145</v>
      </c>
      <c r="E22" s="31">
        <v>15</v>
      </c>
      <c r="F22" s="32">
        <v>2100</v>
      </c>
      <c r="G22" s="73">
        <f t="shared" si="0"/>
        <v>31500</v>
      </c>
    </row>
    <row r="23" spans="1:7" x14ac:dyDescent="0.15">
      <c r="A23" s="32"/>
      <c r="B23" s="29" t="s">
        <v>135</v>
      </c>
      <c r="C23" s="31" t="s">
        <v>154</v>
      </c>
      <c r="D23" s="29" t="s">
        <v>152</v>
      </c>
      <c r="E23" s="31">
        <v>20</v>
      </c>
      <c r="F23" s="32">
        <v>3500</v>
      </c>
      <c r="G23" s="73">
        <f t="shared" si="0"/>
        <v>70000</v>
      </c>
    </row>
    <row r="24" spans="1:7" x14ac:dyDescent="0.15">
      <c r="A24" s="32"/>
      <c r="B24" s="29" t="s">
        <v>135</v>
      </c>
      <c r="C24" s="31" t="s">
        <v>136</v>
      </c>
      <c r="D24" s="29" t="s">
        <v>155</v>
      </c>
      <c r="E24" s="31">
        <v>45</v>
      </c>
      <c r="F24" s="32">
        <v>5800</v>
      </c>
      <c r="G24" s="73">
        <f t="shared" si="0"/>
        <v>261000</v>
      </c>
    </row>
    <row r="25" spans="1:7" x14ac:dyDescent="0.15">
      <c r="A25" s="129"/>
      <c r="B25" s="5" t="s">
        <v>138</v>
      </c>
      <c r="C25" s="3" t="s">
        <v>149</v>
      </c>
      <c r="D25" s="5" t="s">
        <v>143</v>
      </c>
      <c r="E25" s="3">
        <v>10</v>
      </c>
      <c r="F25" s="130">
        <v>1700</v>
      </c>
      <c r="G25" s="131">
        <f t="shared" si="0"/>
        <v>17000</v>
      </c>
    </row>
    <row r="26" spans="1:7" x14ac:dyDescent="0.15">
      <c r="A26" s="129"/>
      <c r="B26" s="5" t="s">
        <v>141</v>
      </c>
      <c r="C26" s="3" t="s">
        <v>136</v>
      </c>
      <c r="D26" s="5" t="s">
        <v>137</v>
      </c>
      <c r="E26" s="3">
        <v>5</v>
      </c>
      <c r="F26" s="130">
        <v>2500</v>
      </c>
      <c r="G26" s="131">
        <f t="shared" si="0"/>
        <v>12500</v>
      </c>
    </row>
    <row r="27" spans="1:7" x14ac:dyDescent="0.15">
      <c r="A27" s="129"/>
      <c r="B27" s="5" t="s">
        <v>141</v>
      </c>
      <c r="C27" s="3" t="s">
        <v>139</v>
      </c>
      <c r="D27" s="5" t="s">
        <v>140</v>
      </c>
      <c r="E27" s="3">
        <v>3</v>
      </c>
      <c r="F27" s="130">
        <v>8000</v>
      </c>
      <c r="G27" s="131">
        <f t="shared" si="0"/>
        <v>24000</v>
      </c>
    </row>
    <row r="28" spans="1:7" x14ac:dyDescent="0.15">
      <c r="A28" s="129"/>
      <c r="B28" s="5" t="s">
        <v>141</v>
      </c>
      <c r="C28" s="3" t="s">
        <v>149</v>
      </c>
      <c r="D28" s="5" t="s">
        <v>145</v>
      </c>
      <c r="E28" s="3">
        <v>15</v>
      </c>
      <c r="F28" s="130">
        <v>2100</v>
      </c>
      <c r="G28" s="131">
        <f t="shared" si="0"/>
        <v>31500</v>
      </c>
    </row>
    <row r="29" spans="1:7" x14ac:dyDescent="0.15">
      <c r="A29" s="129"/>
      <c r="B29" s="5" t="s">
        <v>135</v>
      </c>
      <c r="C29" s="3" t="s">
        <v>136</v>
      </c>
      <c r="D29" s="5" t="s">
        <v>145</v>
      </c>
      <c r="E29" s="3">
        <v>5</v>
      </c>
      <c r="F29" s="130">
        <v>9500</v>
      </c>
      <c r="G29" s="131">
        <f t="shared" si="0"/>
        <v>47500</v>
      </c>
    </row>
    <row r="30" spans="1:7" x14ac:dyDescent="0.15">
      <c r="A30" s="129"/>
      <c r="B30" s="5" t="s">
        <v>138</v>
      </c>
      <c r="C30" s="3" t="s">
        <v>142</v>
      </c>
      <c r="D30" s="5" t="s">
        <v>143</v>
      </c>
      <c r="E30" s="3">
        <v>4</v>
      </c>
      <c r="F30" s="130">
        <v>2800</v>
      </c>
      <c r="G30" s="131">
        <f t="shared" si="0"/>
        <v>11200</v>
      </c>
    </row>
    <row r="31" spans="1:7" x14ac:dyDescent="0.15">
      <c r="A31" s="129"/>
      <c r="B31" s="5" t="s">
        <v>141</v>
      </c>
      <c r="C31" s="3" t="s">
        <v>142</v>
      </c>
      <c r="D31" s="5" t="s">
        <v>137</v>
      </c>
      <c r="E31" s="3">
        <v>6</v>
      </c>
      <c r="F31" s="130">
        <v>1600</v>
      </c>
      <c r="G31" s="131">
        <f t="shared" si="0"/>
        <v>9600</v>
      </c>
    </row>
    <row r="32" spans="1:7" x14ac:dyDescent="0.15">
      <c r="A32" s="129"/>
      <c r="B32" s="5" t="s">
        <v>144</v>
      </c>
      <c r="C32" s="3" t="s">
        <v>147</v>
      </c>
      <c r="D32" s="5" t="s">
        <v>140</v>
      </c>
      <c r="E32" s="3">
        <v>8</v>
      </c>
      <c r="F32" s="130">
        <v>1500</v>
      </c>
      <c r="G32" s="131">
        <f t="shared" si="0"/>
        <v>12000</v>
      </c>
    </row>
    <row r="33" spans="1:8" x14ac:dyDescent="0.15">
      <c r="A33" s="129"/>
      <c r="B33" s="5" t="s">
        <v>141</v>
      </c>
      <c r="C33" s="3" t="s">
        <v>142</v>
      </c>
      <c r="D33" s="5" t="s">
        <v>137</v>
      </c>
      <c r="E33" s="3">
        <v>15</v>
      </c>
      <c r="F33" s="130">
        <v>3500</v>
      </c>
      <c r="G33" s="131">
        <f t="shared" si="0"/>
        <v>52500</v>
      </c>
    </row>
    <row r="34" spans="1:8" ht="14.25" thickBot="1" x14ac:dyDescent="0.2">
      <c r="A34" s="132"/>
      <c r="B34" s="133" t="s">
        <v>135</v>
      </c>
      <c r="C34" s="4" t="s">
        <v>136</v>
      </c>
      <c r="D34" s="133" t="s">
        <v>145</v>
      </c>
      <c r="E34" s="4">
        <v>7</v>
      </c>
      <c r="F34" s="134">
        <v>9500</v>
      </c>
      <c r="G34" s="135">
        <f t="shared" si="0"/>
        <v>66500</v>
      </c>
    </row>
    <row r="36" spans="1:8" ht="10.5" customHeight="1" x14ac:dyDescent="0.15"/>
    <row r="37" spans="1:8" ht="10.5" customHeight="1" x14ac:dyDescent="0.15"/>
    <row r="38" spans="1:8" ht="8.25" customHeight="1" x14ac:dyDescent="0.15"/>
    <row r="39" spans="1:8" ht="10.5" customHeight="1" x14ac:dyDescent="0.15"/>
    <row r="40" spans="1:8" ht="21.75" customHeight="1" thickBot="1" x14ac:dyDescent="0.2">
      <c r="C40" s="61" t="s">
        <v>156</v>
      </c>
      <c r="D40" s="61"/>
      <c r="E40" s="156"/>
      <c r="F40" s="156"/>
      <c r="G40"/>
    </row>
    <row r="41" spans="1:8" ht="14.25" x14ac:dyDescent="0.15">
      <c r="A41" s="33"/>
      <c r="B41" s="34"/>
    </row>
    <row r="42" spans="1:8" x14ac:dyDescent="0.15">
      <c r="A42" s="35"/>
    </row>
    <row r="44" spans="1:8" x14ac:dyDescent="0.15">
      <c r="B44" s="36"/>
      <c r="C44" s="36"/>
      <c r="D44" s="36"/>
      <c r="E44" s="36"/>
      <c r="F44" s="36"/>
    </row>
    <row r="45" spans="1:8" x14ac:dyDescent="0.15">
      <c r="D45" s="37"/>
      <c r="F45" s="38"/>
    </row>
    <row r="46" spans="1:8" x14ac:dyDescent="0.15">
      <c r="F46" s="38"/>
      <c r="H46" s="38"/>
    </row>
    <row r="47" spans="1:8" x14ac:dyDescent="0.15">
      <c r="F47" s="38"/>
      <c r="H47" s="38"/>
    </row>
    <row r="48" spans="1:8" x14ac:dyDescent="0.15">
      <c r="F48" s="38"/>
      <c r="H48" s="38"/>
    </row>
    <row r="49" spans="1:8" x14ac:dyDescent="0.15">
      <c r="F49" s="38"/>
      <c r="H49" s="38"/>
    </row>
    <row r="50" spans="1:8" x14ac:dyDescent="0.15">
      <c r="F50" s="38"/>
      <c r="H50" s="38"/>
    </row>
    <row r="51" spans="1:8" x14ac:dyDescent="0.15">
      <c r="F51" s="38"/>
      <c r="H51" s="38"/>
    </row>
    <row r="52" spans="1:8" x14ac:dyDescent="0.15">
      <c r="F52" s="38"/>
      <c r="H52" s="38"/>
    </row>
    <row r="53" spans="1:8" x14ac:dyDescent="0.15">
      <c r="F53" s="38"/>
      <c r="H53" s="38"/>
    </row>
    <row r="54" spans="1:8" x14ac:dyDescent="0.15">
      <c r="F54" s="38"/>
      <c r="H54" s="38"/>
    </row>
    <row r="55" spans="1:8" x14ac:dyDescent="0.15">
      <c r="F55" s="38"/>
      <c r="H55" s="38"/>
    </row>
    <row r="56" spans="1:8" x14ac:dyDescent="0.15">
      <c r="F56" s="38"/>
      <c r="H56" s="38"/>
    </row>
    <row r="57" spans="1:8" ht="14.25" x14ac:dyDescent="0.15">
      <c r="A57" s="39"/>
    </row>
  </sheetData>
  <phoneticPr fontId="6"/>
  <printOptions horizontalCentered="1" headings="1" gridLines="1"/>
  <pageMargins left="0.78740157480314965" right="0.78740157480314965" top="0.98425196850393704" bottom="0.94488188976377963" header="0.51181102362204722" footer="0.51181102362204722"/>
  <pageSetup paperSize="9" orientation="portrait" horizontalDpi="4294967293" verticalDpi="0" r:id="rId1"/>
  <headerFooter alignWithMargins="0">
    <oddHeader>&amp;RExcel ②－５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3" tint="0.79998168889431442"/>
  </sheetPr>
  <dimension ref="A1:O27"/>
  <sheetViews>
    <sheetView zoomScaleNormal="100" workbookViewId="0">
      <selection activeCell="K8" sqref="K8"/>
    </sheetView>
  </sheetViews>
  <sheetFormatPr defaultRowHeight="13.5" x14ac:dyDescent="0.15"/>
  <cols>
    <col min="1" max="1" width="9" style="24" customWidth="1"/>
    <col min="2" max="4" width="9" style="24"/>
    <col min="5" max="5" width="11.625" style="24" bestFit="1" customWidth="1"/>
    <col min="6" max="16384" width="9" style="24"/>
  </cols>
  <sheetData>
    <row r="1" spans="1:15" s="33" customFormat="1" ht="16.350000000000001" customHeight="1" x14ac:dyDescent="0.15">
      <c r="A1" s="33" t="s">
        <v>164</v>
      </c>
    </row>
    <row r="2" spans="1:15" ht="14.25" x14ac:dyDescent="0.15">
      <c r="A2" s="33"/>
      <c r="B2" s="33"/>
      <c r="C2" s="33"/>
      <c r="D2" s="33"/>
      <c r="E2" s="33" t="s">
        <v>161</v>
      </c>
      <c r="G2"/>
      <c r="H2"/>
      <c r="I2"/>
      <c r="J2"/>
      <c r="K2"/>
      <c r="L2"/>
      <c r="M2"/>
      <c r="N2"/>
      <c r="O2"/>
    </row>
    <row r="3" spans="1:15" ht="18" customHeight="1" x14ac:dyDescent="0.15">
      <c r="A3" s="67" t="s">
        <v>165</v>
      </c>
      <c r="B3" s="67" t="s">
        <v>166</v>
      </c>
      <c r="C3" s="67" t="s">
        <v>162</v>
      </c>
      <c r="D3" s="67" t="s">
        <v>163</v>
      </c>
      <c r="E3" s="67" t="s">
        <v>114</v>
      </c>
      <c r="G3"/>
      <c r="H3"/>
      <c r="I3"/>
      <c r="J3"/>
      <c r="K3"/>
      <c r="L3"/>
      <c r="M3"/>
      <c r="N3"/>
      <c r="O3"/>
    </row>
    <row r="4" spans="1:15" ht="18" customHeight="1" x14ac:dyDescent="0.15">
      <c r="A4" s="46" t="s">
        <v>167</v>
      </c>
      <c r="B4" s="198">
        <v>500</v>
      </c>
      <c r="C4" s="47">
        <v>1250</v>
      </c>
      <c r="D4" s="47">
        <v>1080</v>
      </c>
      <c r="E4" s="47">
        <f t="shared" ref="E4:E19" si="0">SUM(B4:D4)</f>
        <v>2830</v>
      </c>
      <c r="G4"/>
      <c r="H4"/>
      <c r="I4"/>
      <c r="J4"/>
      <c r="K4"/>
      <c r="L4"/>
      <c r="M4"/>
      <c r="N4"/>
      <c r="O4"/>
    </row>
    <row r="5" spans="1:15" ht="18" customHeight="1" x14ac:dyDescent="0.15">
      <c r="A5" s="46" t="s">
        <v>168</v>
      </c>
      <c r="B5" s="198">
        <v>380</v>
      </c>
      <c r="C5" s="47">
        <v>600</v>
      </c>
      <c r="D5" s="47">
        <v>730</v>
      </c>
      <c r="E5" s="47">
        <f t="shared" si="0"/>
        <v>1710</v>
      </c>
      <c r="G5"/>
      <c r="H5"/>
      <c r="I5"/>
      <c r="J5"/>
      <c r="K5"/>
      <c r="L5"/>
      <c r="M5"/>
      <c r="N5"/>
      <c r="O5"/>
    </row>
    <row r="6" spans="1:15" ht="18" customHeight="1" x14ac:dyDescent="0.15">
      <c r="A6" s="46" t="s">
        <v>169</v>
      </c>
      <c r="B6" s="198">
        <v>1100</v>
      </c>
      <c r="C6" s="47">
        <v>1860</v>
      </c>
      <c r="D6" s="47">
        <v>2100</v>
      </c>
      <c r="E6" s="47">
        <f t="shared" si="0"/>
        <v>5060</v>
      </c>
      <c r="G6"/>
      <c r="H6"/>
      <c r="I6"/>
      <c r="J6"/>
      <c r="K6"/>
      <c r="L6"/>
      <c r="M6"/>
      <c r="N6"/>
      <c r="O6"/>
    </row>
    <row r="7" spans="1:15" ht="18" customHeight="1" x14ac:dyDescent="0.15">
      <c r="A7" s="46" t="s">
        <v>170</v>
      </c>
      <c r="B7" s="198">
        <v>1450</v>
      </c>
      <c r="C7" s="47">
        <v>1500</v>
      </c>
      <c r="D7" s="47">
        <v>2300</v>
      </c>
      <c r="E7" s="47">
        <f t="shared" si="0"/>
        <v>5250</v>
      </c>
      <c r="G7"/>
      <c r="H7"/>
      <c r="I7"/>
      <c r="J7"/>
      <c r="K7"/>
      <c r="L7"/>
      <c r="M7"/>
      <c r="N7"/>
      <c r="O7"/>
    </row>
    <row r="8" spans="1:15" ht="18" customHeight="1" x14ac:dyDescent="0.15">
      <c r="A8" s="46" t="s">
        <v>171</v>
      </c>
      <c r="B8" s="198">
        <v>1680</v>
      </c>
      <c r="C8" s="47">
        <v>1830</v>
      </c>
      <c r="D8" s="47">
        <v>3150</v>
      </c>
      <c r="E8" s="47">
        <f t="shared" si="0"/>
        <v>6660</v>
      </c>
      <c r="G8"/>
      <c r="H8"/>
      <c r="I8"/>
      <c r="J8"/>
      <c r="K8"/>
      <c r="L8"/>
      <c r="M8"/>
      <c r="N8"/>
      <c r="O8"/>
    </row>
    <row r="9" spans="1:15" ht="18" customHeight="1" x14ac:dyDescent="0.15">
      <c r="A9" s="46" t="s">
        <v>172</v>
      </c>
      <c r="B9" s="198">
        <v>1230</v>
      </c>
      <c r="C9" s="47">
        <v>1150</v>
      </c>
      <c r="D9" s="47">
        <v>2060</v>
      </c>
      <c r="E9" s="47">
        <f t="shared" si="0"/>
        <v>4440</v>
      </c>
      <c r="G9"/>
      <c r="H9"/>
      <c r="I9"/>
      <c r="J9"/>
      <c r="K9"/>
      <c r="L9"/>
      <c r="M9"/>
      <c r="N9"/>
      <c r="O9"/>
    </row>
    <row r="10" spans="1:15" ht="18" customHeight="1" x14ac:dyDescent="0.15">
      <c r="A10" s="47" t="s">
        <v>173</v>
      </c>
      <c r="B10" s="198">
        <v>1700</v>
      </c>
      <c r="C10" s="47">
        <v>1950</v>
      </c>
      <c r="D10" s="47">
        <v>2000</v>
      </c>
      <c r="E10" s="47">
        <f t="shared" si="0"/>
        <v>5650</v>
      </c>
      <c r="G10"/>
      <c r="H10"/>
      <c r="I10"/>
      <c r="J10"/>
      <c r="K10"/>
      <c r="L10"/>
      <c r="M10"/>
      <c r="N10"/>
      <c r="O10"/>
    </row>
    <row r="11" spans="1:15" ht="18" customHeight="1" x14ac:dyDescent="0.15">
      <c r="A11" s="47" t="s">
        <v>174</v>
      </c>
      <c r="B11" s="198">
        <v>2140</v>
      </c>
      <c r="C11" s="47">
        <v>2300</v>
      </c>
      <c r="D11" s="47">
        <v>3100</v>
      </c>
      <c r="E11" s="47">
        <f t="shared" si="0"/>
        <v>7540</v>
      </c>
      <c r="G11"/>
      <c r="H11"/>
      <c r="I11"/>
      <c r="J11"/>
      <c r="K11"/>
      <c r="L11"/>
      <c r="M11"/>
      <c r="N11"/>
      <c r="O11"/>
    </row>
    <row r="12" spans="1:15" ht="18" customHeight="1" x14ac:dyDescent="0.15">
      <c r="A12" s="47" t="s">
        <v>175</v>
      </c>
      <c r="B12" s="198">
        <v>1200</v>
      </c>
      <c r="C12" s="47">
        <v>1050</v>
      </c>
      <c r="D12" s="47">
        <v>1820</v>
      </c>
      <c r="E12" s="47">
        <f t="shared" si="0"/>
        <v>4070</v>
      </c>
      <c r="G12"/>
      <c r="H12"/>
      <c r="I12"/>
      <c r="J12"/>
      <c r="K12"/>
      <c r="L12"/>
      <c r="M12"/>
      <c r="N12"/>
      <c r="O12"/>
    </row>
    <row r="13" spans="1:15" ht="18" customHeight="1" x14ac:dyDescent="0.15">
      <c r="A13" s="47" t="s">
        <v>176</v>
      </c>
      <c r="B13" s="198">
        <v>850</v>
      </c>
      <c r="C13" s="47">
        <v>1730</v>
      </c>
      <c r="D13" s="47">
        <v>1800</v>
      </c>
      <c r="E13" s="47">
        <f t="shared" si="0"/>
        <v>4380</v>
      </c>
      <c r="G13"/>
      <c r="H13"/>
      <c r="I13"/>
      <c r="J13"/>
      <c r="K13"/>
      <c r="L13"/>
      <c r="M13"/>
      <c r="N13"/>
      <c r="O13"/>
    </row>
    <row r="14" spans="1:15" ht="18" customHeight="1" x14ac:dyDescent="0.15">
      <c r="A14" s="47" t="s">
        <v>177</v>
      </c>
      <c r="B14" s="198">
        <v>800</v>
      </c>
      <c r="C14" s="47">
        <v>990</v>
      </c>
      <c r="D14" s="47">
        <v>1260</v>
      </c>
      <c r="E14" s="47">
        <f t="shared" si="0"/>
        <v>3050</v>
      </c>
      <c r="G14"/>
      <c r="H14"/>
      <c r="I14"/>
      <c r="J14"/>
      <c r="K14"/>
      <c r="L14"/>
      <c r="M14"/>
      <c r="N14"/>
      <c r="O14"/>
    </row>
    <row r="15" spans="1:15" ht="18" customHeight="1" x14ac:dyDescent="0.15">
      <c r="A15" s="47" t="s">
        <v>178</v>
      </c>
      <c r="B15" s="198">
        <v>600</v>
      </c>
      <c r="C15" s="47">
        <v>830</v>
      </c>
      <c r="D15" s="47">
        <v>770</v>
      </c>
      <c r="E15" s="47">
        <f t="shared" si="0"/>
        <v>2200</v>
      </c>
      <c r="G15"/>
      <c r="H15"/>
      <c r="I15"/>
      <c r="J15"/>
      <c r="K15"/>
      <c r="L15"/>
      <c r="M15"/>
      <c r="N15"/>
      <c r="O15"/>
    </row>
    <row r="16" spans="1:15" ht="18" customHeight="1" x14ac:dyDescent="0.15">
      <c r="A16" s="48" t="s">
        <v>179</v>
      </c>
      <c r="B16" s="198">
        <v>980</v>
      </c>
      <c r="C16" s="47">
        <v>1250</v>
      </c>
      <c r="D16" s="47">
        <v>1860</v>
      </c>
      <c r="E16" s="47">
        <f t="shared" si="0"/>
        <v>4090</v>
      </c>
      <c r="G16"/>
      <c r="H16"/>
      <c r="I16"/>
      <c r="J16"/>
      <c r="K16"/>
      <c r="L16"/>
      <c r="M16"/>
      <c r="N16"/>
      <c r="O16"/>
    </row>
    <row r="17" spans="1:15" ht="18" customHeight="1" x14ac:dyDescent="0.15">
      <c r="A17" s="48" t="s">
        <v>180</v>
      </c>
      <c r="B17" s="198">
        <v>1310</v>
      </c>
      <c r="C17" s="47">
        <v>1480</v>
      </c>
      <c r="D17" s="47">
        <v>1800</v>
      </c>
      <c r="E17" s="47">
        <f t="shared" si="0"/>
        <v>4590</v>
      </c>
      <c r="G17"/>
      <c r="H17"/>
      <c r="I17"/>
      <c r="J17"/>
      <c r="K17"/>
      <c r="L17"/>
      <c r="M17"/>
      <c r="N17"/>
      <c r="O17"/>
    </row>
    <row r="18" spans="1:15" ht="18" customHeight="1" x14ac:dyDescent="0.15">
      <c r="A18" s="48" t="s">
        <v>181</v>
      </c>
      <c r="B18" s="198">
        <v>1100</v>
      </c>
      <c r="C18" s="47">
        <v>1070</v>
      </c>
      <c r="D18" s="47">
        <v>1270</v>
      </c>
      <c r="E18" s="47">
        <f t="shared" si="0"/>
        <v>3440</v>
      </c>
      <c r="G18"/>
      <c r="H18"/>
      <c r="I18"/>
      <c r="J18"/>
      <c r="K18"/>
      <c r="L18"/>
      <c r="M18"/>
      <c r="N18"/>
      <c r="O18"/>
    </row>
    <row r="19" spans="1:15" ht="18" customHeight="1" thickBot="1" x14ac:dyDescent="0.2">
      <c r="A19" s="64" t="s">
        <v>182</v>
      </c>
      <c r="B19" s="199">
        <v>1800</v>
      </c>
      <c r="C19" s="64">
        <v>760</v>
      </c>
      <c r="D19" s="64">
        <v>1100</v>
      </c>
      <c r="E19" s="64">
        <f t="shared" si="0"/>
        <v>3660</v>
      </c>
      <c r="G19"/>
      <c r="H19"/>
      <c r="I19"/>
      <c r="J19"/>
      <c r="K19"/>
      <c r="L19"/>
      <c r="M19"/>
      <c r="N19"/>
      <c r="O19"/>
    </row>
    <row r="20" spans="1:15" ht="18" customHeight="1" x14ac:dyDescent="0.15">
      <c r="A20" s="68" t="s">
        <v>114</v>
      </c>
      <c r="B20" s="49"/>
      <c r="C20" s="49"/>
      <c r="D20" s="49"/>
      <c r="E20" s="49"/>
      <c r="G20"/>
      <c r="H20"/>
      <c r="I20"/>
      <c r="J20"/>
      <c r="K20"/>
      <c r="L20"/>
      <c r="M20"/>
      <c r="N20"/>
      <c r="O20"/>
    </row>
    <row r="21" spans="1:15" ht="18" customHeight="1" x14ac:dyDescent="0.15">
      <c r="A21" s="68" t="s">
        <v>183</v>
      </c>
      <c r="B21" s="49"/>
      <c r="C21" s="49"/>
      <c r="D21" s="49"/>
      <c r="E21" s="49"/>
      <c r="G21"/>
      <c r="H21"/>
      <c r="I21"/>
      <c r="J21"/>
      <c r="K21"/>
      <c r="L21"/>
      <c r="M21"/>
      <c r="N21"/>
      <c r="O21"/>
    </row>
    <row r="22" spans="1:15" ht="18" customHeight="1" x14ac:dyDescent="0.15">
      <c r="A22" s="69" t="s">
        <v>184</v>
      </c>
      <c r="B22" s="47"/>
      <c r="C22" s="47"/>
      <c r="D22" s="47"/>
      <c r="E22" s="47"/>
      <c r="G22"/>
      <c r="H22"/>
      <c r="I22"/>
      <c r="J22"/>
      <c r="K22"/>
      <c r="L22"/>
      <c r="M22"/>
      <c r="N22"/>
      <c r="O22"/>
    </row>
    <row r="23" spans="1:15" ht="18" customHeight="1" x14ac:dyDescent="0.15">
      <c r="A23" s="69" t="s">
        <v>159</v>
      </c>
      <c r="B23" s="47"/>
      <c r="C23" s="47"/>
      <c r="D23" s="47"/>
      <c r="E23" s="47"/>
      <c r="G23"/>
      <c r="H23"/>
      <c r="I23"/>
      <c r="J23"/>
      <c r="K23"/>
      <c r="L23"/>
      <c r="M23"/>
      <c r="N23"/>
      <c r="O23"/>
    </row>
    <row r="24" spans="1:15" x14ac:dyDescent="0.15">
      <c r="G24"/>
      <c r="H24"/>
      <c r="I24"/>
      <c r="J24"/>
      <c r="K24"/>
      <c r="L24"/>
      <c r="M24"/>
      <c r="N24"/>
      <c r="O24"/>
    </row>
    <row r="25" spans="1:15" x14ac:dyDescent="0.15">
      <c r="G25"/>
      <c r="H25"/>
      <c r="I25"/>
      <c r="J25"/>
      <c r="K25"/>
      <c r="L25"/>
      <c r="M25"/>
      <c r="N25"/>
      <c r="O25"/>
    </row>
    <row r="26" spans="1:15" x14ac:dyDescent="0.15">
      <c r="G26"/>
      <c r="H26"/>
      <c r="I26"/>
      <c r="J26"/>
      <c r="K26"/>
      <c r="L26"/>
      <c r="M26"/>
      <c r="N26"/>
      <c r="O26"/>
    </row>
    <row r="27" spans="1:15" x14ac:dyDescent="0.15">
      <c r="G27"/>
      <c r="H27"/>
      <c r="I27"/>
      <c r="J27"/>
      <c r="K27"/>
      <c r="L27"/>
      <c r="M27"/>
      <c r="N27"/>
      <c r="O27"/>
    </row>
  </sheetData>
  <phoneticPr fontId="6"/>
  <printOptions headings="1" gridLines="1"/>
  <pageMargins left="0.78700000000000003" right="0.78700000000000003" top="0.98399999999999999" bottom="0.98399999999999999" header="0.51200000000000001" footer="0.51200000000000001"/>
  <pageSetup paperSize="9" orientation="portrait" horizontalDpi="4294967293" verticalDpi="0" r:id="rId1"/>
  <headerFooter alignWithMargins="0">
    <oddHeader>&amp;R&amp;"ＭＳ Ｐゴシック,太字"&amp;12練習C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F9851B-3431-4FB7-8FDA-DD7AFF11BDAC}">
  <sheetPr>
    <tabColor theme="3" tint="0.79998168889431442"/>
  </sheetPr>
  <dimension ref="A1:M26"/>
  <sheetViews>
    <sheetView zoomScaleNormal="100" workbookViewId="0">
      <selection activeCell="G16" sqref="G16"/>
    </sheetView>
  </sheetViews>
  <sheetFormatPr defaultRowHeight="13.5" x14ac:dyDescent="0.15"/>
  <cols>
    <col min="1" max="1" width="9" style="24" customWidth="1"/>
    <col min="2" max="4" width="9" style="24"/>
    <col min="5" max="5" width="11.625" style="24" customWidth="1"/>
    <col min="6" max="16384" width="9" style="24"/>
  </cols>
  <sheetData>
    <row r="1" spans="1:13" s="33" customFormat="1" ht="16.350000000000001" customHeight="1" x14ac:dyDescent="0.15">
      <c r="A1" s="33" t="s">
        <v>164</v>
      </c>
    </row>
    <row r="2" spans="1:13" ht="14.25" x14ac:dyDescent="0.15">
      <c r="A2" s="33"/>
      <c r="B2" s="33"/>
      <c r="C2" s="33"/>
      <c r="D2" s="33"/>
      <c r="E2" s="33" t="s">
        <v>161</v>
      </c>
      <c r="H2"/>
      <c r="I2"/>
      <c r="J2"/>
      <c r="K2"/>
      <c r="L2"/>
      <c r="M2"/>
    </row>
    <row r="3" spans="1:13" ht="21" customHeight="1" thickBot="1" x14ac:dyDescent="0.2">
      <c r="A3" s="65" t="s">
        <v>165</v>
      </c>
      <c r="B3" s="65" t="s">
        <v>166</v>
      </c>
      <c r="C3" s="65" t="s">
        <v>162</v>
      </c>
      <c r="D3" s="65" t="s">
        <v>163</v>
      </c>
      <c r="E3" s="65" t="s">
        <v>114</v>
      </c>
      <c r="H3"/>
      <c r="I3"/>
      <c r="J3"/>
      <c r="K3"/>
      <c r="L3"/>
      <c r="M3"/>
    </row>
    <row r="4" spans="1:13" ht="21" customHeight="1" x14ac:dyDescent="0.15">
      <c r="A4" s="46" t="s">
        <v>167</v>
      </c>
      <c r="B4" s="46">
        <v>500</v>
      </c>
      <c r="C4" s="46">
        <v>1250</v>
      </c>
      <c r="D4" s="46">
        <v>1080</v>
      </c>
      <c r="E4" s="46">
        <f t="shared" ref="E4:E10" si="0">SUM(B4:D4)</f>
        <v>2830</v>
      </c>
      <c r="H4"/>
      <c r="I4"/>
      <c r="J4"/>
      <c r="K4"/>
      <c r="L4"/>
      <c r="M4"/>
    </row>
    <row r="5" spans="1:13" ht="21" customHeight="1" x14ac:dyDescent="0.15">
      <c r="A5" s="46" t="s">
        <v>168</v>
      </c>
      <c r="B5" s="47">
        <v>380</v>
      </c>
      <c r="C5" s="47">
        <v>600</v>
      </c>
      <c r="D5" s="47">
        <v>730</v>
      </c>
      <c r="E5" s="47">
        <f t="shared" si="0"/>
        <v>1710</v>
      </c>
      <c r="H5"/>
      <c r="I5"/>
      <c r="J5"/>
      <c r="K5"/>
      <c r="L5"/>
      <c r="M5"/>
    </row>
    <row r="6" spans="1:13" ht="21" customHeight="1" x14ac:dyDescent="0.15">
      <c r="A6" s="46" t="s">
        <v>169</v>
      </c>
      <c r="B6" s="47">
        <v>1100</v>
      </c>
      <c r="C6" s="47">
        <v>1860</v>
      </c>
      <c r="D6" s="47">
        <v>2100</v>
      </c>
      <c r="E6" s="47">
        <f t="shared" si="0"/>
        <v>5060</v>
      </c>
      <c r="H6"/>
      <c r="I6"/>
      <c r="J6"/>
      <c r="K6"/>
      <c r="L6"/>
      <c r="M6"/>
    </row>
    <row r="7" spans="1:13" ht="21" customHeight="1" x14ac:dyDescent="0.15">
      <c r="A7" s="46" t="s">
        <v>170</v>
      </c>
      <c r="B7" s="47">
        <v>1450</v>
      </c>
      <c r="C7" s="47">
        <v>1500</v>
      </c>
      <c r="D7" s="47">
        <v>2300</v>
      </c>
      <c r="E7" s="47">
        <f t="shared" si="0"/>
        <v>5250</v>
      </c>
      <c r="H7"/>
      <c r="I7"/>
      <c r="J7"/>
      <c r="K7"/>
      <c r="L7"/>
      <c r="M7"/>
    </row>
    <row r="8" spans="1:13" ht="21" customHeight="1" x14ac:dyDescent="0.15">
      <c r="A8" s="46" t="s">
        <v>171</v>
      </c>
      <c r="B8" s="47">
        <v>1680</v>
      </c>
      <c r="C8" s="47">
        <v>1830</v>
      </c>
      <c r="D8" s="47">
        <v>3150</v>
      </c>
      <c r="E8" s="47">
        <f t="shared" si="0"/>
        <v>6660</v>
      </c>
      <c r="H8"/>
      <c r="I8"/>
      <c r="J8"/>
      <c r="K8"/>
      <c r="L8"/>
      <c r="M8"/>
    </row>
    <row r="9" spans="1:13" ht="21" customHeight="1" x14ac:dyDescent="0.15">
      <c r="A9" s="46" t="s">
        <v>172</v>
      </c>
      <c r="B9" s="47">
        <v>1230</v>
      </c>
      <c r="C9" s="47">
        <v>1150</v>
      </c>
      <c r="D9" s="47">
        <v>2060</v>
      </c>
      <c r="E9" s="47">
        <f t="shared" si="0"/>
        <v>4440</v>
      </c>
      <c r="H9"/>
      <c r="I9"/>
      <c r="J9"/>
      <c r="K9"/>
      <c r="L9"/>
      <c r="M9"/>
    </row>
    <row r="10" spans="1:13" ht="21" customHeight="1" thickBot="1" x14ac:dyDescent="0.2">
      <c r="A10" s="64" t="s">
        <v>173</v>
      </c>
      <c r="B10" s="64">
        <v>1700</v>
      </c>
      <c r="C10" s="64">
        <v>1950</v>
      </c>
      <c r="D10" s="64">
        <v>2000</v>
      </c>
      <c r="E10" s="64">
        <f t="shared" si="0"/>
        <v>5650</v>
      </c>
      <c r="H10"/>
      <c r="I10"/>
      <c r="J10"/>
      <c r="K10"/>
      <c r="L10"/>
      <c r="M10"/>
    </row>
    <row r="11" spans="1:13" ht="21" customHeight="1" thickBot="1" x14ac:dyDescent="0.2">
      <c r="A11" s="66" t="s">
        <v>158</v>
      </c>
      <c r="B11" s="110">
        <f t="shared" ref="B11:E11" si="1">SUM(B4:B10)</f>
        <v>8040</v>
      </c>
      <c r="C11" s="110">
        <f t="shared" si="1"/>
        <v>10140</v>
      </c>
      <c r="D11" s="110">
        <f t="shared" si="1"/>
        <v>13420</v>
      </c>
      <c r="E11" s="110">
        <f t="shared" si="1"/>
        <v>31600</v>
      </c>
      <c r="H11"/>
      <c r="I11"/>
      <c r="J11"/>
      <c r="K11"/>
      <c r="L11"/>
      <c r="M11"/>
    </row>
    <row r="12" spans="1:13" ht="21" customHeight="1" x14ac:dyDescent="0.15">
      <c r="A12" s="46" t="s">
        <v>174</v>
      </c>
      <c r="B12" s="46">
        <v>2140</v>
      </c>
      <c r="C12" s="46">
        <v>2300</v>
      </c>
      <c r="D12" s="46">
        <v>3100</v>
      </c>
      <c r="E12" s="46">
        <f t="shared" ref="E12:E20" si="2">SUM(B12:D12)</f>
        <v>7540</v>
      </c>
      <c r="H12"/>
      <c r="I12"/>
      <c r="J12"/>
      <c r="K12"/>
      <c r="L12"/>
      <c r="M12"/>
    </row>
    <row r="13" spans="1:13" ht="21" customHeight="1" x14ac:dyDescent="0.15">
      <c r="A13" s="47" t="s">
        <v>175</v>
      </c>
      <c r="B13" s="47">
        <v>1200</v>
      </c>
      <c r="C13" s="47">
        <v>1050</v>
      </c>
      <c r="D13" s="47">
        <v>1820</v>
      </c>
      <c r="E13" s="47">
        <f t="shared" si="2"/>
        <v>4070</v>
      </c>
      <c r="H13"/>
      <c r="I13"/>
      <c r="J13"/>
      <c r="K13"/>
      <c r="L13"/>
      <c r="M13"/>
    </row>
    <row r="14" spans="1:13" ht="21" customHeight="1" x14ac:dyDescent="0.15">
      <c r="A14" s="47" t="s">
        <v>176</v>
      </c>
      <c r="B14" s="47">
        <v>850</v>
      </c>
      <c r="C14" s="47">
        <v>1730</v>
      </c>
      <c r="D14" s="47">
        <v>1800</v>
      </c>
      <c r="E14" s="47">
        <f t="shared" si="2"/>
        <v>4380</v>
      </c>
      <c r="H14"/>
      <c r="I14"/>
      <c r="J14"/>
      <c r="K14"/>
      <c r="L14"/>
      <c r="M14"/>
    </row>
    <row r="15" spans="1:13" ht="21" customHeight="1" x14ac:dyDescent="0.15">
      <c r="A15" s="47" t="s">
        <v>177</v>
      </c>
      <c r="B15" s="47">
        <v>800</v>
      </c>
      <c r="C15" s="47">
        <v>990</v>
      </c>
      <c r="D15" s="47">
        <v>1260</v>
      </c>
      <c r="E15" s="47">
        <f t="shared" si="2"/>
        <v>3050</v>
      </c>
      <c r="H15"/>
      <c r="I15"/>
      <c r="J15"/>
      <c r="K15"/>
      <c r="L15"/>
      <c r="M15"/>
    </row>
    <row r="16" spans="1:13" ht="21" customHeight="1" x14ac:dyDescent="0.15">
      <c r="A16" s="47" t="s">
        <v>178</v>
      </c>
      <c r="B16" s="47">
        <v>600</v>
      </c>
      <c r="C16" s="47">
        <v>830</v>
      </c>
      <c r="D16" s="47">
        <v>770</v>
      </c>
      <c r="E16" s="47">
        <f t="shared" si="2"/>
        <v>2200</v>
      </c>
      <c r="H16"/>
      <c r="I16"/>
      <c r="J16"/>
      <c r="K16"/>
      <c r="L16"/>
      <c r="M16"/>
    </row>
    <row r="17" spans="1:13" ht="21" customHeight="1" x14ac:dyDescent="0.15">
      <c r="A17" s="48" t="s">
        <v>179</v>
      </c>
      <c r="B17" s="47">
        <v>980</v>
      </c>
      <c r="C17" s="47">
        <v>1250</v>
      </c>
      <c r="D17" s="47">
        <v>1860</v>
      </c>
      <c r="E17" s="47">
        <f t="shared" si="2"/>
        <v>4090</v>
      </c>
      <c r="H17"/>
      <c r="I17"/>
      <c r="J17"/>
      <c r="K17"/>
      <c r="L17"/>
      <c r="M17"/>
    </row>
    <row r="18" spans="1:13" ht="21" customHeight="1" x14ac:dyDescent="0.15">
      <c r="A18" s="48" t="s">
        <v>180</v>
      </c>
      <c r="B18" s="47">
        <v>1310</v>
      </c>
      <c r="C18" s="47">
        <v>1480</v>
      </c>
      <c r="D18" s="47">
        <v>1800</v>
      </c>
      <c r="E18" s="47">
        <f t="shared" si="2"/>
        <v>4590</v>
      </c>
      <c r="H18"/>
      <c r="I18"/>
      <c r="J18"/>
      <c r="K18"/>
      <c r="L18"/>
      <c r="M18"/>
    </row>
    <row r="19" spans="1:13" ht="21" customHeight="1" x14ac:dyDescent="0.15">
      <c r="A19" s="48" t="s">
        <v>181</v>
      </c>
      <c r="B19" s="47">
        <v>1100</v>
      </c>
      <c r="C19" s="47">
        <v>1070</v>
      </c>
      <c r="D19" s="47">
        <v>1270</v>
      </c>
      <c r="E19" s="47">
        <f t="shared" si="2"/>
        <v>3440</v>
      </c>
      <c r="H19"/>
      <c r="I19"/>
      <c r="J19"/>
      <c r="K19"/>
      <c r="L19"/>
      <c r="M19"/>
    </row>
    <row r="20" spans="1:13" ht="21" customHeight="1" thickBot="1" x14ac:dyDescent="0.2">
      <c r="A20" s="64" t="s">
        <v>182</v>
      </c>
      <c r="B20" s="64">
        <v>1800</v>
      </c>
      <c r="C20" s="64">
        <v>760</v>
      </c>
      <c r="D20" s="64">
        <v>1100</v>
      </c>
      <c r="E20" s="64">
        <f t="shared" si="2"/>
        <v>3660</v>
      </c>
      <c r="H20"/>
      <c r="I20"/>
      <c r="J20"/>
      <c r="K20"/>
      <c r="L20"/>
      <c r="M20"/>
    </row>
    <row r="21" spans="1:13" ht="21" customHeight="1" thickBot="1" x14ac:dyDescent="0.2">
      <c r="A21" s="66" t="s">
        <v>158</v>
      </c>
      <c r="B21" s="110">
        <f t="shared" ref="B21:E21" si="3">SUM(B12:B20)</f>
        <v>10780</v>
      </c>
      <c r="C21" s="110">
        <f t="shared" si="3"/>
        <v>11460</v>
      </c>
      <c r="D21" s="110">
        <f t="shared" si="3"/>
        <v>14780</v>
      </c>
      <c r="E21" s="110">
        <f t="shared" si="3"/>
        <v>37020</v>
      </c>
      <c r="H21"/>
      <c r="I21"/>
      <c r="J21"/>
      <c r="K21"/>
      <c r="L21"/>
      <c r="M21"/>
    </row>
    <row r="22" spans="1:13" ht="18" customHeight="1" x14ac:dyDescent="0.15">
      <c r="A22" s="68" t="s">
        <v>114</v>
      </c>
      <c r="B22" s="49"/>
      <c r="C22" s="49"/>
      <c r="D22" s="49"/>
      <c r="E22" s="49"/>
      <c r="H22"/>
      <c r="I22"/>
      <c r="J22"/>
      <c r="K22"/>
      <c r="L22"/>
      <c r="M22"/>
    </row>
    <row r="23" spans="1:13" ht="18" customHeight="1" x14ac:dyDescent="0.15">
      <c r="A23" s="68" t="s">
        <v>183</v>
      </c>
      <c r="B23" s="21"/>
      <c r="C23" s="21"/>
      <c r="D23" s="21"/>
      <c r="E23" s="21"/>
      <c r="H23"/>
      <c r="I23"/>
      <c r="J23"/>
      <c r="K23"/>
      <c r="L23"/>
      <c r="M23"/>
    </row>
    <row r="24" spans="1:13" ht="18" customHeight="1" x14ac:dyDescent="0.15">
      <c r="A24" s="69" t="s">
        <v>184</v>
      </c>
      <c r="B24" s="21"/>
      <c r="C24" s="21"/>
      <c r="D24" s="21"/>
      <c r="E24" s="21"/>
      <c r="H24"/>
      <c r="I24"/>
      <c r="J24"/>
      <c r="K24"/>
      <c r="L24"/>
      <c r="M24"/>
    </row>
    <row r="25" spans="1:13" ht="18" customHeight="1" x14ac:dyDescent="0.15">
      <c r="A25" s="69" t="s">
        <v>159</v>
      </c>
      <c r="B25" s="21"/>
      <c r="C25" s="21"/>
      <c r="D25" s="21"/>
      <c r="E25" s="21"/>
      <c r="H25"/>
      <c r="I25"/>
      <c r="J25"/>
      <c r="K25"/>
      <c r="L25"/>
      <c r="M25"/>
    </row>
    <row r="26" spans="1:13" x14ac:dyDescent="0.15">
      <c r="H26"/>
      <c r="I26"/>
      <c r="J26"/>
      <c r="K26"/>
      <c r="L26"/>
      <c r="M26"/>
    </row>
  </sheetData>
  <phoneticPr fontId="6"/>
  <printOptions headings="1" gridLines="1"/>
  <pageMargins left="0.78700000000000003" right="0.78700000000000003" top="0.98399999999999999" bottom="0.98399999999999999" header="0.51200000000000001" footer="0.51200000000000001"/>
  <pageSetup paperSize="9" orientation="portrait" horizontalDpi="4294967293" verticalDpi="0" r:id="rId1"/>
  <headerFooter alignWithMargins="0">
    <oddHeader>&amp;R&amp;"ＭＳ Ｐゴシック,太字"&amp;12練習C</oddHeader>
  </headerFooter>
  <ignoredErrors>
    <ignoredError sqref="E11" formula="1"/>
  </ignoredError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3" tint="0.79998168889431442"/>
  </sheetPr>
  <dimension ref="A1:G23"/>
  <sheetViews>
    <sheetView workbookViewId="0">
      <selection activeCell="L14" sqref="L14"/>
    </sheetView>
  </sheetViews>
  <sheetFormatPr defaultRowHeight="13.5" x14ac:dyDescent="0.15"/>
  <cols>
    <col min="1" max="1" width="9" customWidth="1"/>
  </cols>
  <sheetData>
    <row r="1" spans="1:7" ht="17.25" x14ac:dyDescent="0.2">
      <c r="A1" s="1" t="s">
        <v>299</v>
      </c>
      <c r="B1" s="2"/>
      <c r="C1" s="2"/>
      <c r="D1" s="2"/>
      <c r="E1" s="2"/>
      <c r="F1" s="2"/>
      <c r="G1" s="2"/>
    </row>
    <row r="2" spans="1:7" x14ac:dyDescent="0.15">
      <c r="A2" s="2"/>
      <c r="B2" s="2"/>
      <c r="C2" s="2"/>
      <c r="D2" s="2"/>
      <c r="E2" s="2"/>
      <c r="F2" s="2"/>
      <c r="G2" s="2"/>
    </row>
    <row r="3" spans="1:7" x14ac:dyDescent="0.15">
      <c r="A3" s="2"/>
      <c r="B3" s="2"/>
      <c r="C3" s="2"/>
      <c r="D3" s="2"/>
      <c r="E3" s="2"/>
      <c r="F3" s="2"/>
      <c r="G3" s="2"/>
    </row>
    <row r="4" spans="1:7" x14ac:dyDescent="0.15">
      <c r="A4" s="2"/>
      <c r="B4" s="2"/>
      <c r="C4" s="2"/>
      <c r="D4" s="2"/>
      <c r="E4" s="2"/>
      <c r="F4" s="2"/>
      <c r="G4" s="2"/>
    </row>
    <row r="5" spans="1:7" x14ac:dyDescent="0.15">
      <c r="A5" s="2"/>
      <c r="B5" s="2"/>
      <c r="C5" s="2"/>
      <c r="D5" s="2"/>
      <c r="E5" s="2"/>
      <c r="F5" s="2"/>
      <c r="G5" s="2"/>
    </row>
    <row r="6" spans="1:7" x14ac:dyDescent="0.15">
      <c r="A6" s="2"/>
      <c r="B6" s="2"/>
      <c r="C6" s="2"/>
      <c r="D6" s="2"/>
      <c r="E6" s="2"/>
      <c r="F6" s="2"/>
      <c r="G6" s="2"/>
    </row>
    <row r="7" spans="1:7" ht="18" customHeight="1" x14ac:dyDescent="0.15">
      <c r="A7" s="21"/>
      <c r="B7" s="21" t="s">
        <v>0</v>
      </c>
      <c r="C7" s="21"/>
      <c r="D7" s="21"/>
      <c r="E7" s="21" t="s">
        <v>1</v>
      </c>
      <c r="F7" s="21"/>
      <c r="G7" s="2"/>
    </row>
    <row r="8" spans="1:7" ht="18" customHeight="1" x14ac:dyDescent="0.15">
      <c r="A8" s="21" t="s">
        <v>2</v>
      </c>
      <c r="B8" s="21" t="s">
        <v>3</v>
      </c>
      <c r="C8" s="21" t="s">
        <v>4</v>
      </c>
      <c r="D8" s="21" t="s">
        <v>5</v>
      </c>
      <c r="E8" s="21" t="s">
        <v>6</v>
      </c>
      <c r="F8" s="21" t="s">
        <v>7</v>
      </c>
      <c r="G8" s="2"/>
    </row>
    <row r="9" spans="1:7" ht="18" customHeight="1" x14ac:dyDescent="0.15">
      <c r="A9" s="21" t="s">
        <v>8</v>
      </c>
      <c r="B9" s="21">
        <v>4.3</v>
      </c>
      <c r="C9" s="21">
        <v>13.2</v>
      </c>
      <c r="D9" s="21">
        <v>-3.2</v>
      </c>
      <c r="E9" s="21">
        <v>62</v>
      </c>
      <c r="F9" s="21">
        <v>24</v>
      </c>
      <c r="G9" s="2"/>
    </row>
    <row r="10" spans="1:7" ht="18" customHeight="1" x14ac:dyDescent="0.15">
      <c r="A10" s="21"/>
      <c r="B10" s="21">
        <v>3.6</v>
      </c>
      <c r="C10" s="21">
        <v>19.399999999999999</v>
      </c>
      <c r="D10" s="21">
        <v>-5.6</v>
      </c>
      <c r="E10" s="21">
        <v>63</v>
      </c>
      <c r="F10" s="21">
        <v>23</v>
      </c>
      <c r="G10" s="2"/>
    </row>
    <row r="11" spans="1:7" ht="18" customHeight="1" x14ac:dyDescent="0.15">
      <c r="A11" s="21"/>
      <c r="B11" s="21">
        <v>7.6</v>
      </c>
      <c r="C11" s="21">
        <v>17.600000000000001</v>
      </c>
      <c r="D11" s="21">
        <v>-0.9</v>
      </c>
      <c r="E11" s="21">
        <v>60</v>
      </c>
      <c r="F11" s="21">
        <v>15</v>
      </c>
      <c r="G11" s="2"/>
    </row>
    <row r="12" spans="1:7" ht="18" customHeight="1" x14ac:dyDescent="0.15">
      <c r="A12" s="21"/>
      <c r="B12" s="21">
        <v>11.9</v>
      </c>
      <c r="C12" s="21">
        <v>27.3</v>
      </c>
      <c r="D12" s="21">
        <v>1.5</v>
      </c>
      <c r="E12" s="21">
        <v>55</v>
      </c>
      <c r="F12" s="21">
        <v>16</v>
      </c>
      <c r="G12" s="2"/>
    </row>
    <row r="13" spans="1:7" ht="18" customHeight="1" x14ac:dyDescent="0.15">
      <c r="A13" s="21"/>
      <c r="B13" s="21">
        <v>18.600000000000001</v>
      </c>
      <c r="C13" s="21">
        <v>30.4</v>
      </c>
      <c r="D13" s="21">
        <v>8.1</v>
      </c>
      <c r="E13" s="21">
        <v>61</v>
      </c>
      <c r="F13" s="21">
        <v>17</v>
      </c>
      <c r="G13" s="2"/>
    </row>
    <row r="14" spans="1:7" ht="18" customHeight="1" x14ac:dyDescent="0.15">
      <c r="A14" s="21"/>
      <c r="B14" s="21">
        <v>22.9</v>
      </c>
      <c r="C14" s="21">
        <v>32.4</v>
      </c>
      <c r="D14" s="21">
        <v>15.7</v>
      </c>
      <c r="E14" s="21">
        <v>72</v>
      </c>
      <c r="F14" s="21">
        <v>20</v>
      </c>
      <c r="G14" s="2"/>
    </row>
    <row r="15" spans="1:7" ht="18" customHeight="1" x14ac:dyDescent="0.15">
      <c r="A15" s="21"/>
      <c r="B15" s="21">
        <v>27.3</v>
      </c>
      <c r="C15" s="21">
        <v>36.1</v>
      </c>
      <c r="D15" s="21">
        <v>18.600000000000001</v>
      </c>
      <c r="E15" s="21">
        <v>71</v>
      </c>
      <c r="F15" s="21">
        <v>30</v>
      </c>
      <c r="G15" s="2"/>
    </row>
    <row r="16" spans="1:7" ht="18" customHeight="1" x14ac:dyDescent="0.15">
      <c r="A16" s="21"/>
      <c r="B16" s="21">
        <v>27.2</v>
      </c>
      <c r="C16" s="21">
        <v>37.4</v>
      </c>
      <c r="D16" s="21">
        <v>19.2</v>
      </c>
      <c r="E16" s="21">
        <v>75</v>
      </c>
      <c r="F16" s="21">
        <v>27</v>
      </c>
      <c r="G16" s="2"/>
    </row>
    <row r="17" spans="1:7" ht="18" customHeight="1" x14ac:dyDescent="0.15">
      <c r="A17" s="21"/>
      <c r="B17" s="21">
        <v>22.4</v>
      </c>
      <c r="C17" s="21">
        <v>31.8</v>
      </c>
      <c r="D17" s="21">
        <v>13.7</v>
      </c>
      <c r="E17" s="21">
        <v>75</v>
      </c>
      <c r="F17" s="21">
        <v>25</v>
      </c>
      <c r="G17" s="2"/>
    </row>
    <row r="18" spans="1:7" ht="18" customHeight="1" x14ac:dyDescent="0.15">
      <c r="A18" s="21"/>
      <c r="B18" s="21">
        <v>17.5</v>
      </c>
      <c r="C18" s="21">
        <v>26.5</v>
      </c>
      <c r="D18" s="21">
        <v>7.4</v>
      </c>
      <c r="E18" s="21">
        <v>70</v>
      </c>
      <c r="F18" s="21">
        <v>26</v>
      </c>
      <c r="G18" s="2"/>
    </row>
    <row r="19" spans="1:7" ht="18" customHeight="1" x14ac:dyDescent="0.15">
      <c r="A19" s="21"/>
      <c r="B19" s="21">
        <v>12</v>
      </c>
      <c r="C19" s="21">
        <v>21.4</v>
      </c>
      <c r="D19" s="21">
        <v>2.1</v>
      </c>
      <c r="E19" s="21">
        <v>68</v>
      </c>
      <c r="F19" s="21">
        <v>27</v>
      </c>
      <c r="G19" s="2"/>
    </row>
    <row r="20" spans="1:7" ht="18" customHeight="1" x14ac:dyDescent="0.15">
      <c r="A20" s="21"/>
      <c r="B20" s="21">
        <v>6.7</v>
      </c>
      <c r="C20" s="21">
        <v>17.899999999999999</v>
      </c>
      <c r="D20" s="21">
        <v>-0.6</v>
      </c>
      <c r="E20" s="21">
        <v>67</v>
      </c>
      <c r="F20" s="21">
        <v>24</v>
      </c>
      <c r="G20" s="2"/>
    </row>
    <row r="21" spans="1:7" ht="18" customHeight="1" x14ac:dyDescent="0.15">
      <c r="A21" s="21" t="s">
        <v>9</v>
      </c>
      <c r="B21" s="217"/>
      <c r="C21" s="21"/>
      <c r="D21" s="21"/>
      <c r="E21" s="217"/>
      <c r="F21" s="21"/>
      <c r="G21" s="2"/>
    </row>
    <row r="22" spans="1:7" ht="18" customHeight="1" x14ac:dyDescent="0.15">
      <c r="A22" s="21" t="s">
        <v>251</v>
      </c>
      <c r="B22" s="21"/>
      <c r="C22" s="217"/>
      <c r="D22" s="21"/>
      <c r="E22" s="21"/>
      <c r="F22" s="21"/>
      <c r="G22" s="2"/>
    </row>
    <row r="23" spans="1:7" ht="18" customHeight="1" x14ac:dyDescent="0.15">
      <c r="A23" s="21" t="s">
        <v>10</v>
      </c>
      <c r="B23" s="21"/>
      <c r="C23" s="21"/>
      <c r="D23" s="217"/>
      <c r="E23" s="21"/>
      <c r="F23" s="21"/>
      <c r="G23" s="2"/>
    </row>
  </sheetData>
  <phoneticPr fontId="6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4220C2-DC83-4E97-A5CB-7426E19250E2}">
  <sheetPr>
    <tabColor theme="3" tint="0.79998168889431442"/>
  </sheetPr>
  <dimension ref="A1:E19"/>
  <sheetViews>
    <sheetView zoomScaleNormal="100" workbookViewId="0">
      <selection activeCell="E24" sqref="E24"/>
    </sheetView>
  </sheetViews>
  <sheetFormatPr defaultRowHeight="13.5" x14ac:dyDescent="0.15"/>
  <cols>
    <col min="1" max="4" width="10.5" style="77" customWidth="1"/>
    <col min="5" max="5" width="11.875" style="77" customWidth="1"/>
    <col min="6" max="16384" width="9" style="77"/>
  </cols>
  <sheetData>
    <row r="1" spans="1:5" ht="16.899999999999999" customHeight="1" x14ac:dyDescent="0.15">
      <c r="B1" s="78" t="s">
        <v>256</v>
      </c>
    </row>
    <row r="2" spans="1:5" ht="16.899999999999999" customHeight="1" x14ac:dyDescent="0.15">
      <c r="D2" s="79" t="s">
        <v>257</v>
      </c>
    </row>
    <row r="3" spans="1:5" ht="23.25" customHeight="1" thickBot="1" x14ac:dyDescent="0.2">
      <c r="A3" s="80"/>
      <c r="B3" s="81" t="s">
        <v>258</v>
      </c>
      <c r="C3" s="82" t="s">
        <v>259</v>
      </c>
      <c r="D3" s="82" t="s">
        <v>260</v>
      </c>
      <c r="E3" s="83" t="s">
        <v>261</v>
      </c>
    </row>
    <row r="4" spans="1:5" ht="23.25" customHeight="1" thickTop="1" x14ac:dyDescent="0.15">
      <c r="A4" s="84" t="s">
        <v>262</v>
      </c>
      <c r="B4" s="111" t="s">
        <v>263</v>
      </c>
      <c r="C4" s="112">
        <v>684</v>
      </c>
      <c r="D4" s="112">
        <v>699</v>
      </c>
      <c r="E4" s="85"/>
    </row>
    <row r="5" spans="1:5" ht="23.25" customHeight="1" x14ac:dyDescent="0.15">
      <c r="A5" s="86" t="s">
        <v>264</v>
      </c>
      <c r="B5" s="87"/>
      <c r="C5" s="88" t="s">
        <v>263</v>
      </c>
      <c r="D5" s="88">
        <v>712</v>
      </c>
      <c r="E5" s="88"/>
    </row>
    <row r="6" spans="1:5" ht="23.25" customHeight="1" x14ac:dyDescent="0.15">
      <c r="A6" s="86" t="s">
        <v>265</v>
      </c>
      <c r="B6" s="87"/>
      <c r="C6" s="88" t="s">
        <v>263</v>
      </c>
      <c r="D6" s="88" t="s">
        <v>263</v>
      </c>
      <c r="E6" s="88"/>
    </row>
    <row r="7" spans="1:5" ht="23.25" customHeight="1" x14ac:dyDescent="0.15">
      <c r="A7" s="86" t="s">
        <v>266</v>
      </c>
      <c r="B7" s="87">
        <v>722</v>
      </c>
      <c r="C7" s="88">
        <v>714</v>
      </c>
      <c r="D7" s="88">
        <v>736</v>
      </c>
      <c r="E7" s="88"/>
    </row>
    <row r="8" spans="1:5" ht="16.899999999999999" customHeight="1" x14ac:dyDescent="0.15"/>
    <row r="9" spans="1:5" ht="16.899999999999999" customHeight="1" x14ac:dyDescent="0.15">
      <c r="B9" s="89"/>
    </row>
    <row r="10" spans="1:5" ht="16.899999999999999" customHeight="1" x14ac:dyDescent="0.15"/>
    <row r="11" spans="1:5" ht="16.899999999999999" customHeight="1" x14ac:dyDescent="0.15"/>
    <row r="12" spans="1:5" ht="16.899999999999999" customHeight="1" x14ac:dyDescent="0.15"/>
    <row r="13" spans="1:5" ht="16.899999999999999" customHeight="1" x14ac:dyDescent="0.15"/>
    <row r="14" spans="1:5" ht="16.899999999999999" customHeight="1" x14ac:dyDescent="0.15"/>
    <row r="15" spans="1:5" ht="16.899999999999999" customHeight="1" x14ac:dyDescent="0.15"/>
    <row r="16" spans="1:5" ht="16.899999999999999" customHeight="1" x14ac:dyDescent="0.15"/>
    <row r="17" ht="16.899999999999999" customHeight="1" x14ac:dyDescent="0.15"/>
    <row r="18" ht="16.899999999999999" customHeight="1" x14ac:dyDescent="0.15"/>
    <row r="19" ht="16.899999999999999" customHeight="1" x14ac:dyDescent="0.15"/>
  </sheetData>
  <phoneticPr fontId="6"/>
  <printOptions headings="1" gridLines="1"/>
  <pageMargins left="0.78700000000000003" right="0.78700000000000003" top="0.98399999999999999" bottom="0.98399999999999999" header="0.51200000000000001" footer="0.51200000000000001"/>
  <pageSetup paperSize="9" orientation="portrait" horizontalDpi="4294967293" verticalDpi="0" r:id="rId1"/>
  <headerFooter alignWithMargins="0">
    <oddHeader>&amp;R&amp;"ＭＳ Ｐゴシック,太字"&amp;16COUNT関数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C73434-0A86-4FB3-9BDC-120D20034921}">
  <sheetPr>
    <tabColor theme="3" tint="0.79998168889431442"/>
  </sheetPr>
  <dimension ref="A1:E9"/>
  <sheetViews>
    <sheetView zoomScaleNormal="100" workbookViewId="0">
      <selection activeCell="J32" sqref="J32"/>
    </sheetView>
  </sheetViews>
  <sheetFormatPr defaultRowHeight="13.5" x14ac:dyDescent="0.15"/>
  <cols>
    <col min="1" max="1" width="10.5" style="77" customWidth="1"/>
    <col min="2" max="5" width="11.125" style="77" customWidth="1"/>
    <col min="6" max="16384" width="9" style="77"/>
  </cols>
  <sheetData>
    <row r="1" spans="1:5" ht="16.899999999999999" customHeight="1" x14ac:dyDescent="0.15">
      <c r="B1" s="78" t="s">
        <v>300</v>
      </c>
    </row>
    <row r="2" spans="1:5" ht="16.899999999999999" customHeight="1" x14ac:dyDescent="0.15">
      <c r="D2" s="79" t="s">
        <v>301</v>
      </c>
    </row>
    <row r="3" spans="1:5" ht="21.6" customHeight="1" thickBot="1" x14ac:dyDescent="0.2">
      <c r="A3" s="80"/>
      <c r="B3" s="81" t="s">
        <v>258</v>
      </c>
      <c r="C3" s="82" t="s">
        <v>259</v>
      </c>
      <c r="D3" s="82" t="s">
        <v>260</v>
      </c>
      <c r="E3" s="125" t="s">
        <v>302</v>
      </c>
    </row>
    <row r="4" spans="1:5" ht="21.6" customHeight="1" thickTop="1" x14ac:dyDescent="0.15">
      <c r="A4" s="84" t="s">
        <v>262</v>
      </c>
      <c r="B4" s="152"/>
      <c r="C4" s="153">
        <v>42499</v>
      </c>
      <c r="D4" s="154">
        <v>42500</v>
      </c>
      <c r="E4" s="88"/>
    </row>
    <row r="5" spans="1:5" ht="21.6" customHeight="1" x14ac:dyDescent="0.15">
      <c r="A5" s="86" t="s">
        <v>264</v>
      </c>
      <c r="B5" s="87"/>
      <c r="C5" s="88"/>
      <c r="D5" s="126">
        <v>42494</v>
      </c>
      <c r="E5" s="85"/>
    </row>
    <row r="6" spans="1:5" ht="21.6" customHeight="1" x14ac:dyDescent="0.15">
      <c r="A6" s="86" t="s">
        <v>265</v>
      </c>
      <c r="B6" s="87"/>
      <c r="C6" s="88"/>
      <c r="D6" s="88"/>
      <c r="E6" s="85"/>
    </row>
    <row r="7" spans="1:5" ht="21.6" customHeight="1" x14ac:dyDescent="0.15">
      <c r="A7" s="86" t="s">
        <v>266</v>
      </c>
      <c r="B7" s="127">
        <v>42462</v>
      </c>
      <c r="C7" s="126">
        <v>42505</v>
      </c>
      <c r="D7" s="126">
        <v>42529</v>
      </c>
      <c r="E7" s="85"/>
    </row>
    <row r="8" spans="1:5" ht="16.899999999999999" customHeight="1" x14ac:dyDescent="0.15"/>
    <row r="9" spans="1:5" ht="16.899999999999999" customHeight="1" x14ac:dyDescent="0.15">
      <c r="B9" s="79" t="s">
        <v>303</v>
      </c>
    </row>
  </sheetData>
  <phoneticPr fontId="6"/>
  <printOptions headings="1" gridLines="1"/>
  <pageMargins left="0.7" right="0.7" top="0.75" bottom="0.75" header="0.3" footer="0.3"/>
  <pageSetup paperSize="9" orientation="portrait" horizontalDpi="4294967293" verticalDpi="0" r:id="rId1"/>
  <headerFooter>
    <oddFooter>&amp;R&amp;P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271681-4358-40EC-98ED-7F105D474F1C}">
  <sheetPr>
    <tabColor theme="3" tint="0.79998168889431442"/>
  </sheetPr>
  <dimension ref="A1:E7"/>
  <sheetViews>
    <sheetView workbookViewId="0">
      <selection activeCell="J32" sqref="J32"/>
    </sheetView>
  </sheetViews>
  <sheetFormatPr defaultRowHeight="13.5" x14ac:dyDescent="0.15"/>
  <cols>
    <col min="1" max="5" width="12.875" style="77" customWidth="1"/>
    <col min="6" max="16384" width="9" style="77"/>
  </cols>
  <sheetData>
    <row r="1" spans="1:5" ht="18.75" x14ac:dyDescent="0.15">
      <c r="B1" s="78" t="s">
        <v>256</v>
      </c>
    </row>
    <row r="2" spans="1:5" ht="18.75" x14ac:dyDescent="0.15">
      <c r="B2" s="78"/>
    </row>
    <row r="3" spans="1:5" ht="24.2" customHeight="1" thickBot="1" x14ac:dyDescent="0.2">
      <c r="A3" s="80"/>
      <c r="B3" s="81" t="s">
        <v>258</v>
      </c>
      <c r="C3" s="82" t="s">
        <v>259</v>
      </c>
      <c r="D3" s="82" t="s">
        <v>260</v>
      </c>
      <c r="E3" s="90" t="s">
        <v>267</v>
      </c>
    </row>
    <row r="4" spans="1:5" ht="24.2" customHeight="1" thickTop="1" x14ac:dyDescent="0.15">
      <c r="A4" s="84" t="s">
        <v>262</v>
      </c>
      <c r="B4" s="111" t="s">
        <v>263</v>
      </c>
      <c r="C4" s="112">
        <v>684</v>
      </c>
      <c r="D4" s="112">
        <v>699</v>
      </c>
      <c r="E4" s="85"/>
    </row>
    <row r="5" spans="1:5" ht="24.2" customHeight="1" x14ac:dyDescent="0.15">
      <c r="A5" s="86" t="s">
        <v>264</v>
      </c>
      <c r="B5" s="87"/>
      <c r="C5" s="88" t="s">
        <v>263</v>
      </c>
      <c r="D5" s="88">
        <v>712</v>
      </c>
      <c r="E5" s="88"/>
    </row>
    <row r="6" spans="1:5" ht="24.2" customHeight="1" x14ac:dyDescent="0.15">
      <c r="A6" s="86" t="s">
        <v>265</v>
      </c>
      <c r="B6" s="87"/>
      <c r="C6" s="88" t="s">
        <v>263</v>
      </c>
      <c r="D6" s="88" t="s">
        <v>263</v>
      </c>
      <c r="E6" s="88"/>
    </row>
    <row r="7" spans="1:5" ht="24.2" customHeight="1" x14ac:dyDescent="0.15">
      <c r="A7" s="86" t="s">
        <v>266</v>
      </c>
      <c r="B7" s="87">
        <v>722</v>
      </c>
      <c r="C7" s="88">
        <v>714</v>
      </c>
      <c r="D7" s="88">
        <v>736</v>
      </c>
      <c r="E7" s="88"/>
    </row>
  </sheetData>
  <phoneticPr fontId="6"/>
  <printOptions headings="1" gridLines="1"/>
  <pageMargins left="0.78700000000000003" right="0.78700000000000003" top="0.98399999999999999" bottom="0.98399999999999999" header="0.51200000000000001" footer="0.51200000000000001"/>
  <pageSetup paperSize="9" orientation="portrait" horizontalDpi="4294967293" verticalDpi="0" r:id="rId1"/>
  <headerFooter alignWithMargins="0">
    <oddHeader>&amp;R&amp;"ＭＳ Ｐゴシック,太字"&amp;14ＣＯＵＮＴＡ関数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D8ABE1-9D66-4CBC-AEE6-A60D931706AB}">
  <sheetPr>
    <tabColor theme="3" tint="0.79998168889431442"/>
  </sheetPr>
  <dimension ref="A1:E7"/>
  <sheetViews>
    <sheetView workbookViewId="0">
      <selection activeCell="J32" sqref="J32"/>
    </sheetView>
  </sheetViews>
  <sheetFormatPr defaultRowHeight="13.5" x14ac:dyDescent="0.15"/>
  <cols>
    <col min="1" max="5" width="13.875" style="77" customWidth="1"/>
    <col min="6" max="16384" width="9" style="77"/>
  </cols>
  <sheetData>
    <row r="1" spans="1:5" ht="18.75" x14ac:dyDescent="0.15">
      <c r="B1" s="78" t="s">
        <v>256</v>
      </c>
    </row>
    <row r="2" spans="1:5" x14ac:dyDescent="0.15">
      <c r="D2" s="79" t="s">
        <v>257</v>
      </c>
    </row>
    <row r="3" spans="1:5" ht="25.5" customHeight="1" thickBot="1" x14ac:dyDescent="0.2">
      <c r="A3" s="80"/>
      <c r="B3" s="81" t="s">
        <v>258</v>
      </c>
      <c r="C3" s="82" t="s">
        <v>259</v>
      </c>
      <c r="D3" s="82" t="s">
        <v>260</v>
      </c>
      <c r="E3" s="90" t="s">
        <v>268</v>
      </c>
    </row>
    <row r="4" spans="1:5" ht="25.5" customHeight="1" thickTop="1" x14ac:dyDescent="0.15">
      <c r="A4" s="84" t="s">
        <v>262</v>
      </c>
      <c r="B4" s="111" t="s">
        <v>263</v>
      </c>
      <c r="C4" s="112">
        <v>684</v>
      </c>
      <c r="D4" s="112">
        <v>699</v>
      </c>
      <c r="E4" s="85"/>
    </row>
    <row r="5" spans="1:5" ht="25.5" customHeight="1" x14ac:dyDescent="0.15">
      <c r="A5" s="86" t="s">
        <v>264</v>
      </c>
      <c r="B5" s="87"/>
      <c r="C5" s="88" t="s">
        <v>263</v>
      </c>
      <c r="D5" s="88">
        <v>712</v>
      </c>
      <c r="E5" s="88"/>
    </row>
    <row r="6" spans="1:5" ht="25.5" customHeight="1" x14ac:dyDescent="0.15">
      <c r="A6" s="86" t="s">
        <v>265</v>
      </c>
      <c r="B6" s="87"/>
      <c r="C6" s="88" t="s">
        <v>263</v>
      </c>
      <c r="D6" s="88" t="s">
        <v>263</v>
      </c>
      <c r="E6" s="88"/>
    </row>
    <row r="7" spans="1:5" ht="25.5" customHeight="1" x14ac:dyDescent="0.15">
      <c r="A7" s="86" t="s">
        <v>266</v>
      </c>
      <c r="B7" s="87">
        <v>722</v>
      </c>
      <c r="C7" s="88">
        <v>714</v>
      </c>
      <c r="D7" s="88">
        <v>736</v>
      </c>
      <c r="E7" s="88"/>
    </row>
  </sheetData>
  <phoneticPr fontId="6"/>
  <printOptions headings="1" gridLines="1"/>
  <pageMargins left="0.78700000000000003" right="0.78700000000000003" top="0.98399999999999999" bottom="0.98399999999999999" header="0.51200000000000001" footer="0.51200000000000001"/>
  <pageSetup paperSize="9" orientation="portrait" horizontalDpi="4294967293" verticalDpi="0" r:id="rId1"/>
  <headerFooter alignWithMargins="0">
    <oddHeader>&amp;R&amp;"ＭＳ Ｐゴシック,太字"&amp;14ＣＯＵＮＴＡ関数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B711B9-3AA6-4B73-B3F0-11B9F0B262BE}">
  <sheetPr>
    <tabColor theme="3" tint="0.79998168889431442"/>
  </sheetPr>
  <dimension ref="A1:D19"/>
  <sheetViews>
    <sheetView zoomScaleNormal="100" workbookViewId="0">
      <selection activeCell="B25" sqref="B25"/>
    </sheetView>
  </sheetViews>
  <sheetFormatPr defaultRowHeight="13.5" x14ac:dyDescent="0.15"/>
  <cols>
    <col min="1" max="1" width="11.75" style="92" customWidth="1"/>
    <col min="2" max="3" width="9.5" style="92" customWidth="1"/>
    <col min="4" max="4" width="7.375" style="92" customWidth="1"/>
    <col min="5" max="16384" width="9" style="92"/>
  </cols>
  <sheetData>
    <row r="1" spans="1:3" x14ac:dyDescent="0.15">
      <c r="A1" s="91"/>
    </row>
    <row r="2" spans="1:3" ht="17.25" x14ac:dyDescent="0.15">
      <c r="A2" s="93" t="s">
        <v>269</v>
      </c>
    </row>
    <row r="3" spans="1:3" x14ac:dyDescent="0.15">
      <c r="A3" s="94"/>
    </row>
    <row r="4" spans="1:3" ht="18.75" customHeight="1" x14ac:dyDescent="0.15">
      <c r="A4" s="95" t="s">
        <v>270</v>
      </c>
    </row>
    <row r="5" spans="1:3" ht="18.75" customHeight="1" x14ac:dyDescent="0.15">
      <c r="A5" s="96" t="s">
        <v>271</v>
      </c>
    </row>
    <row r="11" spans="1:3" ht="15.75" customHeight="1" x14ac:dyDescent="0.15">
      <c r="B11" s="97" t="s">
        <v>272</v>
      </c>
      <c r="C11" s="97" t="s">
        <v>273</v>
      </c>
    </row>
    <row r="12" spans="1:3" ht="15.75" customHeight="1" x14ac:dyDescent="0.15">
      <c r="B12" s="98">
        <v>80</v>
      </c>
      <c r="C12" s="98"/>
    </row>
    <row r="13" spans="1:3" ht="15.75" customHeight="1" x14ac:dyDescent="0.15">
      <c r="B13" s="98">
        <v>70</v>
      </c>
      <c r="C13" s="98">
        <v>65</v>
      </c>
    </row>
    <row r="14" spans="1:3" ht="15.75" customHeight="1" x14ac:dyDescent="0.15">
      <c r="B14" s="98">
        <v>90</v>
      </c>
      <c r="C14" s="98">
        <v>88</v>
      </c>
    </row>
    <row r="15" spans="1:3" ht="15.75" customHeight="1" x14ac:dyDescent="0.15">
      <c r="B15" s="99" t="s">
        <v>274</v>
      </c>
      <c r="C15" s="98">
        <v>62</v>
      </c>
    </row>
    <row r="16" spans="1:3" ht="15.75" customHeight="1" x14ac:dyDescent="0.15">
      <c r="B16" s="98">
        <v>77</v>
      </c>
      <c r="C16" s="99" t="s">
        <v>274</v>
      </c>
    </row>
    <row r="17" spans="1:4" ht="15.75" customHeight="1" x14ac:dyDescent="0.15">
      <c r="B17" s="98">
        <v>64</v>
      </c>
      <c r="C17" s="98">
        <v>75</v>
      </c>
    </row>
    <row r="18" spans="1:4" ht="15.75" customHeight="1" x14ac:dyDescent="0.15">
      <c r="A18" s="100" t="s">
        <v>275</v>
      </c>
      <c r="B18" s="101"/>
      <c r="C18" s="101"/>
      <c r="D18" s="92" t="s">
        <v>276</v>
      </c>
    </row>
    <row r="19" spans="1:4" ht="15.75" customHeight="1" x14ac:dyDescent="0.15">
      <c r="A19" s="100" t="s">
        <v>269</v>
      </c>
      <c r="B19" s="101"/>
      <c r="C19" s="101"/>
      <c r="D19" s="92" t="s">
        <v>277</v>
      </c>
    </row>
  </sheetData>
  <phoneticPr fontId="6"/>
  <printOptions headings="1" gridLines="1"/>
  <pageMargins left="0.70866141732283472" right="0.70866141732283472" top="0.74803149606299213" bottom="0.74803149606299213" header="0.31496062992125984" footer="0.31496062992125984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2" tint="-9.9978637043366805E-2"/>
  </sheetPr>
  <dimension ref="A1:C12"/>
  <sheetViews>
    <sheetView zoomScaleNormal="100" workbookViewId="0">
      <selection activeCell="E25" sqref="E25"/>
    </sheetView>
  </sheetViews>
  <sheetFormatPr defaultColWidth="8.875" defaultRowHeight="13.5" x14ac:dyDescent="0.15"/>
  <cols>
    <col min="1" max="1" width="9.375" style="26" customWidth="1"/>
    <col min="2" max="3" width="14.25" style="26" customWidth="1"/>
    <col min="4" max="16384" width="8.875" style="26"/>
  </cols>
  <sheetData>
    <row r="1" spans="1:3" ht="17.25" x14ac:dyDescent="0.15">
      <c r="A1" s="145" t="s">
        <v>117</v>
      </c>
    </row>
    <row r="2" spans="1:3" ht="15" customHeight="1" x14ac:dyDescent="0.15"/>
    <row r="3" spans="1:3" ht="15" customHeight="1" x14ac:dyDescent="0.15"/>
    <row r="4" spans="1:3" ht="25.7" customHeight="1" x14ac:dyDescent="0.15">
      <c r="A4" s="169" t="s">
        <v>118</v>
      </c>
      <c r="B4" s="169" t="s">
        <v>119</v>
      </c>
      <c r="C4" s="169" t="s">
        <v>120</v>
      </c>
    </row>
    <row r="5" spans="1:3" ht="25.7" customHeight="1" x14ac:dyDescent="0.15">
      <c r="A5" s="170" t="s">
        <v>121</v>
      </c>
      <c r="B5" s="171">
        <v>95</v>
      </c>
      <c r="C5" s="171">
        <v>55</v>
      </c>
    </row>
    <row r="6" spans="1:3" ht="25.7" customHeight="1" x14ac:dyDescent="0.15">
      <c r="A6" s="170" t="s">
        <v>254</v>
      </c>
      <c r="B6" s="171">
        <v>90</v>
      </c>
      <c r="C6" s="171">
        <v>15</v>
      </c>
    </row>
    <row r="7" spans="1:3" ht="25.7" customHeight="1" x14ac:dyDescent="0.15">
      <c r="A7" s="170" t="s">
        <v>305</v>
      </c>
      <c r="B7" s="171">
        <v>605</v>
      </c>
      <c r="C7" s="171">
        <v>780</v>
      </c>
    </row>
    <row r="8" spans="1:3" ht="25.7" customHeight="1" x14ac:dyDescent="0.15">
      <c r="A8" s="170"/>
      <c r="B8" s="171">
        <v>1270</v>
      </c>
      <c r="C8" s="171">
        <v>605</v>
      </c>
    </row>
    <row r="9" spans="1:3" ht="25.7" customHeight="1" x14ac:dyDescent="0.15">
      <c r="A9" s="170"/>
      <c r="B9" s="171">
        <v>675</v>
      </c>
      <c r="C9" s="171">
        <v>725</v>
      </c>
    </row>
    <row r="10" spans="1:3" ht="25.7" customHeight="1" x14ac:dyDescent="0.15">
      <c r="A10" s="170"/>
      <c r="B10" s="171">
        <v>760</v>
      </c>
      <c r="C10" s="171">
        <v>415</v>
      </c>
    </row>
    <row r="11" spans="1:3" ht="25.7" customHeight="1" x14ac:dyDescent="0.15">
      <c r="A11" s="170"/>
      <c r="B11" s="171">
        <v>325</v>
      </c>
      <c r="C11" s="171">
        <v>115</v>
      </c>
    </row>
    <row r="12" spans="1:3" ht="25.7" customHeight="1" x14ac:dyDescent="0.15">
      <c r="A12" s="170" t="s">
        <v>253</v>
      </c>
      <c r="B12" s="171"/>
      <c r="C12" s="171"/>
    </row>
  </sheetData>
  <phoneticPr fontId="6"/>
  <printOptions headings="1" gridLines="1"/>
  <pageMargins left="0.78740157480314965" right="0.78740157480314965" top="0.98425196850393704" bottom="0.98425196850393704" header="0.51181102362204722" footer="0.51181102362204722"/>
  <pageSetup paperSize="9" orientation="portrait" horizontalDpi="4294967293" verticalDpi="0" r:id="rId1"/>
  <headerFooter alignWithMargins="0">
    <oddHeader>&amp;L&amp;"ＭＳ Ｐゴシック,太字"&amp;14基本的な機能を利用した
簡単な表の作成&amp;RExcel②－2</oddHeader>
    <oddFooter>&amp;C&amp;P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9" tint="0.59999389629810485"/>
  </sheetPr>
  <dimension ref="A1:C15"/>
  <sheetViews>
    <sheetView workbookViewId="0">
      <selection activeCell="F2" sqref="F2"/>
    </sheetView>
  </sheetViews>
  <sheetFormatPr defaultRowHeight="13.5" x14ac:dyDescent="0.15"/>
  <cols>
    <col min="1" max="1" width="9" customWidth="1"/>
    <col min="2" max="3" width="15.125" customWidth="1"/>
  </cols>
  <sheetData>
    <row r="1" spans="1:3" ht="23.25" customHeight="1" x14ac:dyDescent="0.15">
      <c r="A1" s="75" t="s">
        <v>53</v>
      </c>
      <c r="B1" s="75" t="s">
        <v>11</v>
      </c>
      <c r="C1" s="75" t="s">
        <v>54</v>
      </c>
    </row>
    <row r="2" spans="1:3" ht="23.25" customHeight="1" x14ac:dyDescent="0.15">
      <c r="A2" s="21">
        <v>1</v>
      </c>
      <c r="B2" s="21" t="s">
        <v>55</v>
      </c>
      <c r="C2" s="21" t="s">
        <v>56</v>
      </c>
    </row>
    <row r="3" spans="1:3" ht="23.25" customHeight="1" x14ac:dyDescent="0.15">
      <c r="A3" s="21"/>
      <c r="B3" s="21" t="s">
        <v>57</v>
      </c>
      <c r="C3" s="21" t="s">
        <v>58</v>
      </c>
    </row>
    <row r="4" spans="1:3" ht="23.25" customHeight="1" x14ac:dyDescent="0.15">
      <c r="A4" s="21"/>
      <c r="B4" s="21" t="s">
        <v>59</v>
      </c>
      <c r="C4" s="21" t="s">
        <v>60</v>
      </c>
    </row>
    <row r="5" spans="1:3" ht="23.25" customHeight="1" x14ac:dyDescent="0.15">
      <c r="A5" s="21"/>
      <c r="B5" s="21" t="s">
        <v>61</v>
      </c>
      <c r="C5" s="21" t="s">
        <v>62</v>
      </c>
    </row>
    <row r="6" spans="1:3" ht="23.25" customHeight="1" x14ac:dyDescent="0.15">
      <c r="A6" s="21"/>
      <c r="B6" s="21" t="s">
        <v>63</v>
      </c>
      <c r="C6" s="21" t="s">
        <v>64</v>
      </c>
    </row>
    <row r="7" spans="1:3" ht="23.25" customHeight="1" x14ac:dyDescent="0.15">
      <c r="A7" s="21"/>
      <c r="B7" s="21" t="s">
        <v>65</v>
      </c>
      <c r="C7" s="21" t="s">
        <v>56</v>
      </c>
    </row>
    <row r="8" spans="1:3" ht="23.25" customHeight="1" x14ac:dyDescent="0.15">
      <c r="A8" s="21"/>
      <c r="B8" s="21" t="s">
        <v>66</v>
      </c>
      <c r="C8" s="21" t="s">
        <v>64</v>
      </c>
    </row>
    <row r="9" spans="1:3" ht="23.25" customHeight="1" x14ac:dyDescent="0.15">
      <c r="A9" s="21"/>
      <c r="B9" s="21" t="s">
        <v>67</v>
      </c>
      <c r="C9" s="21" t="s">
        <v>58</v>
      </c>
    </row>
    <row r="10" spans="1:3" ht="23.25" customHeight="1" x14ac:dyDescent="0.15">
      <c r="A10" s="21"/>
      <c r="B10" s="21" t="s">
        <v>68</v>
      </c>
      <c r="C10" s="21" t="s">
        <v>60</v>
      </c>
    </row>
    <row r="11" spans="1:3" ht="23.25" customHeight="1" x14ac:dyDescent="0.15">
      <c r="A11" s="21"/>
      <c r="B11" s="21" t="s">
        <v>69</v>
      </c>
      <c r="C11" s="21" t="s">
        <v>62</v>
      </c>
    </row>
    <row r="12" spans="1:3" ht="23.25" customHeight="1" x14ac:dyDescent="0.15">
      <c r="A12" s="21"/>
      <c r="B12" s="21" t="s">
        <v>70</v>
      </c>
      <c r="C12" s="21" t="s">
        <v>58</v>
      </c>
    </row>
    <row r="13" spans="1:3" ht="23.25" customHeight="1" x14ac:dyDescent="0.15">
      <c r="A13" s="21"/>
      <c r="B13" s="21" t="s">
        <v>71</v>
      </c>
      <c r="C13" s="21" t="s">
        <v>56</v>
      </c>
    </row>
    <row r="14" spans="1:3" ht="23.25" customHeight="1" x14ac:dyDescent="0.15">
      <c r="A14" s="21"/>
      <c r="B14" s="21" t="s">
        <v>72</v>
      </c>
      <c r="C14" s="21" t="s">
        <v>64</v>
      </c>
    </row>
    <row r="15" spans="1:3" ht="23.25" customHeight="1" x14ac:dyDescent="0.15">
      <c r="A15" s="21"/>
      <c r="B15" s="21" t="s">
        <v>73</v>
      </c>
      <c r="C15" s="21" t="s">
        <v>58</v>
      </c>
    </row>
  </sheetData>
  <phoneticPr fontId="6"/>
  <dataValidations count="1">
    <dataValidation imeMode="on" allowBlank="1" showInputMessage="1" showErrorMessage="1" sqref="B1:B15" xr:uid="{00000000-0002-0000-0C00-000000000000}"/>
  </dataValidation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A169B-AD0E-4A3B-92B2-E8863F748FB7}">
  <sheetPr>
    <tabColor theme="9" tint="0.59999389629810485"/>
  </sheetPr>
  <dimension ref="A5:L100"/>
  <sheetViews>
    <sheetView zoomScaleNormal="100" zoomScaleSheetLayoutView="100" workbookViewId="0">
      <selection activeCell="G11" sqref="G11"/>
    </sheetView>
  </sheetViews>
  <sheetFormatPr defaultRowHeight="13.5" x14ac:dyDescent="0.15"/>
  <cols>
    <col min="1" max="1" width="9" style="24" customWidth="1"/>
    <col min="2" max="2" width="16" style="24" customWidth="1"/>
    <col min="3" max="11" width="12.625" style="24" customWidth="1"/>
    <col min="12" max="12" width="16.75" style="24" customWidth="1"/>
    <col min="13" max="16384" width="9" style="24"/>
  </cols>
  <sheetData>
    <row r="5" spans="2:12" ht="15.75" customHeight="1" x14ac:dyDescent="0.15">
      <c r="B5" s="232"/>
      <c r="C5" s="247" t="s">
        <v>115</v>
      </c>
      <c r="D5" s="248"/>
      <c r="E5" s="246"/>
      <c r="F5" s="247" t="s">
        <v>244</v>
      </c>
      <c r="G5" s="248"/>
      <c r="H5" s="246"/>
      <c r="I5" s="247" t="s">
        <v>245</v>
      </c>
      <c r="J5" s="248"/>
      <c r="K5" s="246"/>
      <c r="L5" s="249" t="s">
        <v>202</v>
      </c>
    </row>
    <row r="6" spans="2:12" ht="15.75" customHeight="1" thickBot="1" x14ac:dyDescent="0.2">
      <c r="B6" s="233"/>
      <c r="C6" s="139" t="s">
        <v>280</v>
      </c>
      <c r="D6" s="140" t="s">
        <v>281</v>
      </c>
      <c r="E6" s="140" t="s">
        <v>282</v>
      </c>
      <c r="F6" s="140" t="s">
        <v>280</v>
      </c>
      <c r="G6" s="140" t="s">
        <v>283</v>
      </c>
      <c r="H6" s="140" t="s">
        <v>284</v>
      </c>
      <c r="I6" s="140" t="s">
        <v>280</v>
      </c>
      <c r="J6" s="140" t="s">
        <v>283</v>
      </c>
      <c r="K6" s="140" t="s">
        <v>284</v>
      </c>
      <c r="L6" s="250"/>
    </row>
    <row r="7" spans="2:12" ht="21" customHeight="1" thickTop="1" x14ac:dyDescent="0.15">
      <c r="B7" s="137" t="s">
        <v>285</v>
      </c>
      <c r="C7" s="138">
        <v>3200000</v>
      </c>
      <c r="D7" s="107">
        <v>1600000</v>
      </c>
      <c r="E7" s="107">
        <v>1100000</v>
      </c>
      <c r="F7" s="107">
        <v>2300000</v>
      </c>
      <c r="G7" s="107">
        <v>4800000</v>
      </c>
      <c r="H7" s="107">
        <v>1200000</v>
      </c>
      <c r="I7" s="107">
        <v>2000000</v>
      </c>
      <c r="J7" s="107">
        <v>1800000</v>
      </c>
      <c r="K7" s="107">
        <v>1500000</v>
      </c>
      <c r="L7" s="107">
        <f t="shared" ref="L7:L34" si="0">SUM(C7:K7)</f>
        <v>19500000</v>
      </c>
    </row>
    <row r="8" spans="2:12" ht="21" customHeight="1" x14ac:dyDescent="0.15">
      <c r="B8" s="109" t="s">
        <v>286</v>
      </c>
      <c r="C8" s="108">
        <v>260000</v>
      </c>
      <c r="D8" s="106">
        <v>5600000</v>
      </c>
      <c r="E8" s="106">
        <v>2200000</v>
      </c>
      <c r="F8" s="106">
        <v>2600000</v>
      </c>
      <c r="G8" s="106">
        <v>1200000</v>
      </c>
      <c r="H8" s="106">
        <v>99000</v>
      </c>
      <c r="I8" s="106">
        <v>1500000</v>
      </c>
      <c r="J8" s="106">
        <v>2300000</v>
      </c>
      <c r="K8" s="106">
        <v>3200000</v>
      </c>
      <c r="L8" s="106">
        <f t="shared" si="0"/>
        <v>18959000</v>
      </c>
    </row>
    <row r="9" spans="2:12" ht="21" customHeight="1" x14ac:dyDescent="0.15">
      <c r="B9" s="109" t="s">
        <v>287</v>
      </c>
      <c r="C9" s="108">
        <v>125000</v>
      </c>
      <c r="D9" s="106">
        <v>425000</v>
      </c>
      <c r="E9" s="106">
        <v>165000</v>
      </c>
      <c r="F9" s="106">
        <v>220000</v>
      </c>
      <c r="G9" s="106">
        <v>1240000</v>
      </c>
      <c r="H9" s="106">
        <v>102500</v>
      </c>
      <c r="I9" s="106">
        <v>98500</v>
      </c>
      <c r="J9" s="106">
        <v>984500</v>
      </c>
      <c r="K9" s="106">
        <v>1250000</v>
      </c>
      <c r="L9" s="106">
        <f t="shared" si="0"/>
        <v>4610500</v>
      </c>
    </row>
    <row r="10" spans="2:12" ht="21" customHeight="1" x14ac:dyDescent="0.15">
      <c r="B10" s="109" t="s">
        <v>288</v>
      </c>
      <c r="C10" s="108">
        <f t="shared" ref="C10:K10" si="1">SUM(C7:C9)</f>
        <v>3585000</v>
      </c>
      <c r="D10" s="106">
        <f t="shared" si="1"/>
        <v>7625000</v>
      </c>
      <c r="E10" s="106">
        <f t="shared" si="1"/>
        <v>3465000</v>
      </c>
      <c r="F10" s="106">
        <f t="shared" si="1"/>
        <v>5120000</v>
      </c>
      <c r="G10" s="106">
        <f t="shared" si="1"/>
        <v>7240000</v>
      </c>
      <c r="H10" s="106">
        <f t="shared" si="1"/>
        <v>1401500</v>
      </c>
      <c r="I10" s="106">
        <f t="shared" si="1"/>
        <v>3598500</v>
      </c>
      <c r="J10" s="106">
        <f t="shared" si="1"/>
        <v>5084500</v>
      </c>
      <c r="K10" s="106">
        <f t="shared" si="1"/>
        <v>5950000</v>
      </c>
      <c r="L10" s="106">
        <f t="shared" si="0"/>
        <v>43069500</v>
      </c>
    </row>
    <row r="11" spans="2:12" ht="21" customHeight="1" x14ac:dyDescent="0.15">
      <c r="B11" s="109" t="s">
        <v>289</v>
      </c>
      <c r="C11" s="108">
        <v>2500000</v>
      </c>
      <c r="D11" s="106">
        <v>1250000</v>
      </c>
      <c r="E11" s="106">
        <v>958000</v>
      </c>
      <c r="F11" s="106">
        <v>1240000</v>
      </c>
      <c r="G11" s="106">
        <v>1140000</v>
      </c>
      <c r="H11" s="106">
        <v>2010000</v>
      </c>
      <c r="I11" s="106">
        <v>985000</v>
      </c>
      <c r="J11" s="106">
        <v>1250000</v>
      </c>
      <c r="K11" s="106">
        <v>985000</v>
      </c>
      <c r="L11" s="106">
        <f t="shared" si="0"/>
        <v>12318000</v>
      </c>
    </row>
    <row r="12" spans="2:12" ht="21" customHeight="1" x14ac:dyDescent="0.15">
      <c r="B12" s="109" t="s">
        <v>290</v>
      </c>
      <c r="C12" s="108">
        <v>1250000</v>
      </c>
      <c r="D12" s="106">
        <v>980000</v>
      </c>
      <c r="E12" s="106">
        <v>785000</v>
      </c>
      <c r="F12" s="106">
        <v>658000</v>
      </c>
      <c r="G12" s="106">
        <v>560000</v>
      </c>
      <c r="H12" s="106">
        <v>1020000</v>
      </c>
      <c r="I12" s="106">
        <v>658000</v>
      </c>
      <c r="J12" s="106">
        <v>785000</v>
      </c>
      <c r="K12" s="106">
        <v>784000</v>
      </c>
      <c r="L12" s="106">
        <f t="shared" si="0"/>
        <v>7480000</v>
      </c>
    </row>
    <row r="13" spans="2:12" ht="21" customHeight="1" x14ac:dyDescent="0.15">
      <c r="B13" s="109" t="s">
        <v>291</v>
      </c>
      <c r="C13" s="108">
        <f t="shared" ref="C13:K13" si="2">SUM(C11:C12)</f>
        <v>3750000</v>
      </c>
      <c r="D13" s="106">
        <f t="shared" si="2"/>
        <v>2230000</v>
      </c>
      <c r="E13" s="106">
        <f t="shared" si="2"/>
        <v>1743000</v>
      </c>
      <c r="F13" s="106">
        <f t="shared" si="2"/>
        <v>1898000</v>
      </c>
      <c r="G13" s="106">
        <f t="shared" si="2"/>
        <v>1700000</v>
      </c>
      <c r="H13" s="106">
        <f t="shared" si="2"/>
        <v>3030000</v>
      </c>
      <c r="I13" s="106">
        <f t="shared" si="2"/>
        <v>1643000</v>
      </c>
      <c r="J13" s="106">
        <f t="shared" si="2"/>
        <v>2035000</v>
      </c>
      <c r="K13" s="106">
        <f t="shared" si="2"/>
        <v>1769000</v>
      </c>
      <c r="L13" s="106">
        <f t="shared" si="0"/>
        <v>19798000</v>
      </c>
    </row>
    <row r="14" spans="2:12" ht="21" customHeight="1" x14ac:dyDescent="0.15">
      <c r="B14" s="109" t="s">
        <v>285</v>
      </c>
      <c r="C14" s="108">
        <v>2800000</v>
      </c>
      <c r="D14" s="106">
        <v>2200000</v>
      </c>
      <c r="E14" s="106">
        <v>2500000</v>
      </c>
      <c r="F14" s="106">
        <v>3300000</v>
      </c>
      <c r="G14" s="106">
        <v>810000</v>
      </c>
      <c r="H14" s="106">
        <v>2500000</v>
      </c>
      <c r="I14" s="106">
        <v>3000000</v>
      </c>
      <c r="J14" s="106">
        <v>260000</v>
      </c>
      <c r="K14" s="106">
        <v>2600000</v>
      </c>
      <c r="L14" s="106">
        <f t="shared" si="0"/>
        <v>19970000</v>
      </c>
    </row>
    <row r="15" spans="2:12" ht="21" customHeight="1" x14ac:dyDescent="0.15">
      <c r="B15" s="109" t="s">
        <v>286</v>
      </c>
      <c r="C15" s="108">
        <v>4200000</v>
      </c>
      <c r="D15" s="106">
        <v>1200000</v>
      </c>
      <c r="E15" s="106">
        <v>1500000</v>
      </c>
      <c r="F15" s="106">
        <v>2600000</v>
      </c>
      <c r="G15" s="106">
        <v>2900000</v>
      </c>
      <c r="H15" s="106">
        <v>2300000</v>
      </c>
      <c r="I15" s="106">
        <v>3100000</v>
      </c>
      <c r="J15" s="106">
        <v>1900000</v>
      </c>
      <c r="K15" s="106">
        <v>950000</v>
      </c>
      <c r="L15" s="106">
        <f t="shared" si="0"/>
        <v>20650000</v>
      </c>
    </row>
    <row r="16" spans="2:12" ht="21" customHeight="1" x14ac:dyDescent="0.15">
      <c r="B16" s="109" t="s">
        <v>292</v>
      </c>
      <c r="C16" s="108">
        <v>3800000</v>
      </c>
      <c r="D16" s="106">
        <v>800000</v>
      </c>
      <c r="E16" s="106">
        <v>1900000</v>
      </c>
      <c r="F16" s="106">
        <v>2800000</v>
      </c>
      <c r="G16" s="106">
        <v>1300000</v>
      </c>
      <c r="H16" s="106">
        <v>3300000</v>
      </c>
      <c r="I16" s="106">
        <v>2300000</v>
      </c>
      <c r="J16" s="106">
        <v>3900000</v>
      </c>
      <c r="K16" s="106">
        <v>860000</v>
      </c>
      <c r="L16" s="106">
        <f t="shared" si="0"/>
        <v>20960000</v>
      </c>
    </row>
    <row r="17" spans="2:12" ht="21" customHeight="1" x14ac:dyDescent="0.15">
      <c r="B17" s="109" t="s">
        <v>293</v>
      </c>
      <c r="C17" s="108">
        <v>2350000</v>
      </c>
      <c r="D17" s="106">
        <v>985000</v>
      </c>
      <c r="E17" s="106">
        <v>1250100</v>
      </c>
      <c r="F17" s="106">
        <v>985000</v>
      </c>
      <c r="G17" s="106">
        <v>2450000</v>
      </c>
      <c r="H17" s="106">
        <v>876000</v>
      </c>
      <c r="I17" s="106">
        <v>2340000</v>
      </c>
      <c r="J17" s="106">
        <v>685000</v>
      </c>
      <c r="K17" s="106">
        <v>1235000</v>
      </c>
      <c r="L17" s="106">
        <f t="shared" si="0"/>
        <v>13156100</v>
      </c>
    </row>
    <row r="18" spans="2:12" ht="21" customHeight="1" x14ac:dyDescent="0.15">
      <c r="B18" s="109" t="s">
        <v>294</v>
      </c>
      <c r="C18" s="108">
        <f t="shared" ref="C18:K18" si="3">SUM(C14:C17)</f>
        <v>13150000</v>
      </c>
      <c r="D18" s="106">
        <f t="shared" si="3"/>
        <v>5185000</v>
      </c>
      <c r="E18" s="106">
        <f t="shared" si="3"/>
        <v>7150100</v>
      </c>
      <c r="F18" s="106">
        <f t="shared" si="3"/>
        <v>9685000</v>
      </c>
      <c r="G18" s="106">
        <f t="shared" si="3"/>
        <v>7460000</v>
      </c>
      <c r="H18" s="106">
        <f t="shared" si="3"/>
        <v>8976000</v>
      </c>
      <c r="I18" s="106">
        <f t="shared" si="3"/>
        <v>10740000</v>
      </c>
      <c r="J18" s="106">
        <f t="shared" si="3"/>
        <v>6745000</v>
      </c>
      <c r="K18" s="106">
        <f t="shared" si="3"/>
        <v>5645000</v>
      </c>
      <c r="L18" s="106">
        <f t="shared" si="0"/>
        <v>74736100</v>
      </c>
    </row>
    <row r="19" spans="2:12" ht="21" customHeight="1" x14ac:dyDescent="0.15">
      <c r="B19" s="109" t="s">
        <v>285</v>
      </c>
      <c r="C19" s="108">
        <v>3200000</v>
      </c>
      <c r="D19" s="106">
        <v>3800000</v>
      </c>
      <c r="E19" s="106">
        <v>2500000</v>
      </c>
      <c r="F19" s="106">
        <v>2300000</v>
      </c>
      <c r="G19" s="106">
        <v>7800000</v>
      </c>
      <c r="H19" s="106">
        <v>870000</v>
      </c>
      <c r="I19" s="106">
        <v>2000000</v>
      </c>
      <c r="J19" s="106">
        <v>1600000</v>
      </c>
      <c r="K19" s="106">
        <v>458000</v>
      </c>
      <c r="L19" s="106">
        <f t="shared" si="0"/>
        <v>24528000</v>
      </c>
    </row>
    <row r="20" spans="2:12" ht="21" customHeight="1" x14ac:dyDescent="0.15">
      <c r="B20" s="109" t="s">
        <v>286</v>
      </c>
      <c r="C20" s="108">
        <v>4000000</v>
      </c>
      <c r="D20" s="106">
        <v>120000</v>
      </c>
      <c r="E20" s="106">
        <v>990000</v>
      </c>
      <c r="F20" s="106">
        <v>2500000</v>
      </c>
      <c r="G20" s="106">
        <v>1200000</v>
      </c>
      <c r="H20" s="106">
        <v>360000</v>
      </c>
      <c r="I20" s="106">
        <v>2600000</v>
      </c>
      <c r="J20" s="106">
        <v>6000000</v>
      </c>
      <c r="K20" s="106">
        <v>2300000</v>
      </c>
      <c r="L20" s="106">
        <f t="shared" si="0"/>
        <v>20070000</v>
      </c>
    </row>
    <row r="21" spans="2:12" ht="21" customHeight="1" x14ac:dyDescent="0.15">
      <c r="B21" s="109" t="s">
        <v>287</v>
      </c>
      <c r="C21" s="108">
        <v>98000</v>
      </c>
      <c r="D21" s="106">
        <v>568000</v>
      </c>
      <c r="E21" s="106">
        <v>1250000</v>
      </c>
      <c r="F21" s="106">
        <v>2140000</v>
      </c>
      <c r="G21" s="106">
        <v>875000</v>
      </c>
      <c r="H21" s="106">
        <v>985000</v>
      </c>
      <c r="I21" s="106">
        <v>2450000</v>
      </c>
      <c r="J21" s="106">
        <v>685000</v>
      </c>
      <c r="K21" s="106">
        <v>458000</v>
      </c>
      <c r="L21" s="106">
        <f t="shared" si="0"/>
        <v>9509000</v>
      </c>
    </row>
    <row r="22" spans="2:12" ht="21" customHeight="1" x14ac:dyDescent="0.15">
      <c r="B22" s="109" t="s">
        <v>295</v>
      </c>
      <c r="C22" s="108">
        <f t="shared" ref="C22:K22" si="4">SUM(C19:C21)</f>
        <v>7298000</v>
      </c>
      <c r="D22" s="106">
        <f t="shared" si="4"/>
        <v>4488000</v>
      </c>
      <c r="E22" s="106">
        <f t="shared" si="4"/>
        <v>4740000</v>
      </c>
      <c r="F22" s="106">
        <f t="shared" si="4"/>
        <v>6940000</v>
      </c>
      <c r="G22" s="106">
        <f t="shared" si="4"/>
        <v>9875000</v>
      </c>
      <c r="H22" s="106">
        <f t="shared" si="4"/>
        <v>2215000</v>
      </c>
      <c r="I22" s="106">
        <f t="shared" si="4"/>
        <v>7050000</v>
      </c>
      <c r="J22" s="106">
        <f t="shared" si="4"/>
        <v>8285000</v>
      </c>
      <c r="K22" s="106">
        <f t="shared" si="4"/>
        <v>3216000</v>
      </c>
      <c r="L22" s="106">
        <f t="shared" si="0"/>
        <v>54107000</v>
      </c>
    </row>
    <row r="23" spans="2:12" ht="21" customHeight="1" x14ac:dyDescent="0.15">
      <c r="B23" s="109" t="s">
        <v>285</v>
      </c>
      <c r="C23" s="108">
        <v>3200000</v>
      </c>
      <c r="D23" s="106">
        <v>800000</v>
      </c>
      <c r="E23" s="106">
        <v>5000000</v>
      </c>
      <c r="F23" s="106">
        <v>2300000</v>
      </c>
      <c r="G23" s="106">
        <v>3400000</v>
      </c>
      <c r="H23" s="106">
        <v>2200000</v>
      </c>
      <c r="I23" s="106">
        <v>2000000</v>
      </c>
      <c r="J23" s="106">
        <v>1800000</v>
      </c>
      <c r="K23" s="106">
        <v>125000</v>
      </c>
      <c r="L23" s="106">
        <f t="shared" si="0"/>
        <v>20825000</v>
      </c>
    </row>
    <row r="24" spans="2:12" ht="21" customHeight="1" x14ac:dyDescent="0.15">
      <c r="B24" s="109" t="s">
        <v>286</v>
      </c>
      <c r="C24" s="108">
        <v>4000000</v>
      </c>
      <c r="D24" s="106">
        <v>5000000</v>
      </c>
      <c r="E24" s="106">
        <v>2300000</v>
      </c>
      <c r="F24" s="106">
        <v>2500000</v>
      </c>
      <c r="G24" s="106">
        <v>1500000</v>
      </c>
      <c r="H24" s="106">
        <v>1250000</v>
      </c>
      <c r="I24" s="106">
        <v>2600000</v>
      </c>
      <c r="J24" s="106">
        <v>390000</v>
      </c>
      <c r="K24" s="106">
        <v>250000</v>
      </c>
      <c r="L24" s="106">
        <f t="shared" si="0"/>
        <v>19790000</v>
      </c>
    </row>
    <row r="25" spans="2:12" ht="21" customHeight="1" x14ac:dyDescent="0.15">
      <c r="B25" s="109" t="s">
        <v>292</v>
      </c>
      <c r="C25" s="108">
        <v>3400000</v>
      </c>
      <c r="D25" s="106">
        <v>1500000</v>
      </c>
      <c r="E25" s="106">
        <v>1100000</v>
      </c>
      <c r="F25" s="106">
        <v>4800000</v>
      </c>
      <c r="G25" s="106">
        <v>1600000</v>
      </c>
      <c r="H25" s="106">
        <v>998000</v>
      </c>
      <c r="I25" s="106">
        <v>3000000</v>
      </c>
      <c r="J25" s="106">
        <v>2500000</v>
      </c>
      <c r="K25" s="106">
        <v>86000</v>
      </c>
      <c r="L25" s="106">
        <f t="shared" si="0"/>
        <v>18984000</v>
      </c>
    </row>
    <row r="26" spans="2:12" ht="21" customHeight="1" x14ac:dyDescent="0.15">
      <c r="B26" s="109" t="s">
        <v>296</v>
      </c>
      <c r="C26" s="108">
        <f t="shared" ref="C26:K26" si="5">SUM(C23:C25)</f>
        <v>10600000</v>
      </c>
      <c r="D26" s="106">
        <f t="shared" si="5"/>
        <v>7300000</v>
      </c>
      <c r="E26" s="106">
        <f t="shared" si="5"/>
        <v>8400000</v>
      </c>
      <c r="F26" s="106">
        <f t="shared" si="5"/>
        <v>9600000</v>
      </c>
      <c r="G26" s="106">
        <f t="shared" si="5"/>
        <v>6500000</v>
      </c>
      <c r="H26" s="106">
        <f t="shared" si="5"/>
        <v>4448000</v>
      </c>
      <c r="I26" s="106">
        <f t="shared" si="5"/>
        <v>7600000</v>
      </c>
      <c r="J26" s="106">
        <f t="shared" si="5"/>
        <v>4690000</v>
      </c>
      <c r="K26" s="106">
        <f t="shared" si="5"/>
        <v>461000</v>
      </c>
      <c r="L26" s="106">
        <f t="shared" si="0"/>
        <v>59599000</v>
      </c>
    </row>
    <row r="27" spans="2:12" ht="21" customHeight="1" x14ac:dyDescent="0.15">
      <c r="B27" s="109" t="s">
        <v>289</v>
      </c>
      <c r="C27" s="108">
        <v>1250000</v>
      </c>
      <c r="D27" s="106">
        <v>985000</v>
      </c>
      <c r="E27" s="106">
        <v>1250000</v>
      </c>
      <c r="F27" s="106">
        <v>983000</v>
      </c>
      <c r="G27" s="106">
        <v>652000</v>
      </c>
      <c r="H27" s="106">
        <v>1100000</v>
      </c>
      <c r="I27" s="106">
        <v>932000</v>
      </c>
      <c r="J27" s="106">
        <v>832000</v>
      </c>
      <c r="K27" s="106">
        <v>658000</v>
      </c>
      <c r="L27" s="106">
        <f t="shared" si="0"/>
        <v>8642000</v>
      </c>
    </row>
    <row r="28" spans="2:12" ht="21" customHeight="1" x14ac:dyDescent="0.15">
      <c r="B28" s="109" t="s">
        <v>290</v>
      </c>
      <c r="C28" s="108">
        <v>3250000</v>
      </c>
      <c r="D28" s="106">
        <v>800000</v>
      </c>
      <c r="E28" s="106">
        <v>758000</v>
      </c>
      <c r="F28" s="106">
        <v>1710000</v>
      </c>
      <c r="G28" s="106">
        <v>912000</v>
      </c>
      <c r="H28" s="106">
        <v>980000</v>
      </c>
      <c r="I28" s="106">
        <v>1010000</v>
      </c>
      <c r="J28" s="106">
        <v>754000</v>
      </c>
      <c r="K28" s="106">
        <v>567000</v>
      </c>
      <c r="L28" s="106">
        <f t="shared" si="0"/>
        <v>10741000</v>
      </c>
    </row>
    <row r="29" spans="2:12" ht="21" customHeight="1" x14ac:dyDescent="0.15">
      <c r="B29" s="109" t="s">
        <v>297</v>
      </c>
      <c r="C29" s="108">
        <f t="shared" ref="C29:K29" si="6">SUM(C27:C28)</f>
        <v>4500000</v>
      </c>
      <c r="D29" s="106">
        <f t="shared" si="6"/>
        <v>1785000</v>
      </c>
      <c r="E29" s="106">
        <f t="shared" si="6"/>
        <v>2008000</v>
      </c>
      <c r="F29" s="106">
        <f t="shared" si="6"/>
        <v>2693000</v>
      </c>
      <c r="G29" s="106">
        <f t="shared" si="6"/>
        <v>1564000</v>
      </c>
      <c r="H29" s="106">
        <f t="shared" si="6"/>
        <v>2080000</v>
      </c>
      <c r="I29" s="106">
        <f t="shared" si="6"/>
        <v>1942000</v>
      </c>
      <c r="J29" s="106">
        <f t="shared" si="6"/>
        <v>1586000</v>
      </c>
      <c r="K29" s="106">
        <f t="shared" si="6"/>
        <v>1225000</v>
      </c>
      <c r="L29" s="106">
        <f t="shared" si="0"/>
        <v>19383000</v>
      </c>
    </row>
    <row r="30" spans="2:12" ht="21" customHeight="1" x14ac:dyDescent="0.15">
      <c r="B30" s="109" t="s">
        <v>285</v>
      </c>
      <c r="C30" s="108">
        <v>3200000</v>
      </c>
      <c r="D30" s="106">
        <v>60000</v>
      </c>
      <c r="E30" s="106">
        <v>330000</v>
      </c>
      <c r="F30" s="106">
        <v>2300000</v>
      </c>
      <c r="G30" s="106">
        <v>480000</v>
      </c>
      <c r="H30" s="106">
        <v>235000</v>
      </c>
      <c r="I30" s="106">
        <v>2000000</v>
      </c>
      <c r="J30" s="106">
        <v>3000000</v>
      </c>
      <c r="K30" s="106">
        <v>160000</v>
      </c>
      <c r="L30" s="106">
        <f t="shared" si="0"/>
        <v>11765000</v>
      </c>
    </row>
    <row r="31" spans="2:12" ht="21" customHeight="1" x14ac:dyDescent="0.15">
      <c r="B31" s="109" t="s">
        <v>286</v>
      </c>
      <c r="C31" s="108">
        <v>4100000</v>
      </c>
      <c r="D31" s="106">
        <v>9000000</v>
      </c>
      <c r="E31" s="106">
        <v>350000</v>
      </c>
      <c r="F31" s="106">
        <v>2500000</v>
      </c>
      <c r="G31" s="106">
        <v>2300000</v>
      </c>
      <c r="H31" s="106">
        <v>998000</v>
      </c>
      <c r="I31" s="106">
        <v>2600000</v>
      </c>
      <c r="J31" s="106">
        <v>1300000</v>
      </c>
      <c r="K31" s="106">
        <v>75000</v>
      </c>
      <c r="L31" s="106">
        <f t="shared" si="0"/>
        <v>23223000</v>
      </c>
    </row>
    <row r="32" spans="2:12" ht="21" customHeight="1" x14ac:dyDescent="0.15">
      <c r="B32" s="109" t="s">
        <v>287</v>
      </c>
      <c r="C32" s="108">
        <v>1240000</v>
      </c>
      <c r="D32" s="106">
        <v>98000</v>
      </c>
      <c r="E32" s="106">
        <v>54000</v>
      </c>
      <c r="F32" s="106">
        <v>56000</v>
      </c>
      <c r="G32" s="106">
        <v>78000</v>
      </c>
      <c r="H32" s="106">
        <v>1250000</v>
      </c>
      <c r="I32" s="106">
        <v>1240000</v>
      </c>
      <c r="J32" s="106">
        <v>78000</v>
      </c>
      <c r="K32" s="106">
        <v>98000</v>
      </c>
      <c r="L32" s="106">
        <f t="shared" si="0"/>
        <v>4192000</v>
      </c>
    </row>
    <row r="33" spans="2:12" ht="21" customHeight="1" x14ac:dyDescent="0.15">
      <c r="B33" s="109" t="s">
        <v>298</v>
      </c>
      <c r="C33" s="108">
        <f t="shared" ref="C33:K33" si="7">SUM(C30:C32)</f>
        <v>8540000</v>
      </c>
      <c r="D33" s="106">
        <f t="shared" si="7"/>
        <v>9158000</v>
      </c>
      <c r="E33" s="106">
        <f t="shared" si="7"/>
        <v>734000</v>
      </c>
      <c r="F33" s="106">
        <f t="shared" si="7"/>
        <v>4856000</v>
      </c>
      <c r="G33" s="106">
        <f t="shared" si="7"/>
        <v>2858000</v>
      </c>
      <c r="H33" s="106">
        <f t="shared" si="7"/>
        <v>2483000</v>
      </c>
      <c r="I33" s="106">
        <f t="shared" si="7"/>
        <v>5840000</v>
      </c>
      <c r="J33" s="106">
        <f t="shared" si="7"/>
        <v>4378000</v>
      </c>
      <c r="K33" s="106">
        <f t="shared" si="7"/>
        <v>333000</v>
      </c>
      <c r="L33" s="106">
        <f t="shared" si="0"/>
        <v>39180000</v>
      </c>
    </row>
    <row r="34" spans="2:12" ht="21" customHeight="1" x14ac:dyDescent="0.15">
      <c r="B34" s="109" t="s">
        <v>202</v>
      </c>
      <c r="C34" s="108">
        <f t="shared" ref="C34:K34" si="8">SUM(C33,C29,C26,C22,C18,C13,C10)</f>
        <v>51423000</v>
      </c>
      <c r="D34" s="106">
        <f t="shared" si="8"/>
        <v>37771000</v>
      </c>
      <c r="E34" s="106">
        <f t="shared" si="8"/>
        <v>28240100</v>
      </c>
      <c r="F34" s="106">
        <f t="shared" si="8"/>
        <v>40792000</v>
      </c>
      <c r="G34" s="106">
        <f t="shared" si="8"/>
        <v>37197000</v>
      </c>
      <c r="H34" s="106">
        <f t="shared" si="8"/>
        <v>24633500</v>
      </c>
      <c r="I34" s="106">
        <f t="shared" si="8"/>
        <v>38413500</v>
      </c>
      <c r="J34" s="106">
        <f t="shared" si="8"/>
        <v>32803500</v>
      </c>
      <c r="K34" s="106">
        <f t="shared" si="8"/>
        <v>18599000</v>
      </c>
      <c r="L34" s="106">
        <f t="shared" si="0"/>
        <v>309872600</v>
      </c>
    </row>
    <row r="70" spans="1:6" x14ac:dyDescent="0.15">
      <c r="A70"/>
      <c r="B70"/>
      <c r="C70"/>
      <c r="D70"/>
      <c r="E70"/>
      <c r="F70"/>
    </row>
    <row r="71" spans="1:6" ht="6.2" customHeight="1" x14ac:dyDescent="0.15">
      <c r="A71"/>
      <c r="B71"/>
      <c r="C71"/>
      <c r="D71"/>
      <c r="E71"/>
      <c r="F71"/>
    </row>
    <row r="72" spans="1:6" x14ac:dyDescent="0.15">
      <c r="A72"/>
      <c r="B72"/>
      <c r="C72"/>
      <c r="D72"/>
      <c r="E72"/>
      <c r="F72"/>
    </row>
    <row r="73" spans="1:6" x14ac:dyDescent="0.15">
      <c r="A73"/>
      <c r="B73"/>
      <c r="C73"/>
      <c r="D73"/>
      <c r="E73"/>
      <c r="F73"/>
    </row>
    <row r="74" spans="1:6" x14ac:dyDescent="0.15">
      <c r="A74"/>
      <c r="B74"/>
      <c r="C74"/>
      <c r="D74"/>
      <c r="E74"/>
      <c r="F74"/>
    </row>
    <row r="75" spans="1:6" x14ac:dyDescent="0.15">
      <c r="A75"/>
      <c r="B75"/>
      <c r="C75"/>
      <c r="D75"/>
      <c r="E75"/>
      <c r="F75"/>
    </row>
    <row r="76" spans="1:6" x14ac:dyDescent="0.15">
      <c r="A76"/>
      <c r="B76"/>
      <c r="C76"/>
      <c r="D76"/>
      <c r="E76"/>
      <c r="F76"/>
    </row>
    <row r="77" spans="1:6" x14ac:dyDescent="0.15">
      <c r="A77"/>
      <c r="B77"/>
      <c r="C77"/>
      <c r="D77"/>
      <c r="E77"/>
      <c r="F77"/>
    </row>
    <row r="78" spans="1:6" x14ac:dyDescent="0.15">
      <c r="A78"/>
      <c r="B78"/>
      <c r="C78"/>
      <c r="D78"/>
      <c r="E78"/>
      <c r="F78"/>
    </row>
    <row r="79" spans="1:6" x14ac:dyDescent="0.15">
      <c r="A79"/>
      <c r="B79"/>
      <c r="C79"/>
      <c r="D79"/>
      <c r="E79"/>
      <c r="F79"/>
    </row>
    <row r="80" spans="1:6" x14ac:dyDescent="0.15">
      <c r="A80"/>
      <c r="B80"/>
      <c r="C80"/>
      <c r="D80"/>
      <c r="E80"/>
      <c r="F80"/>
    </row>
    <row r="81" spans="1:6" x14ac:dyDescent="0.15">
      <c r="A81"/>
      <c r="B81"/>
      <c r="C81"/>
      <c r="D81"/>
      <c r="E81"/>
      <c r="F81"/>
    </row>
    <row r="82" spans="1:6" x14ac:dyDescent="0.15">
      <c r="A82"/>
      <c r="B82"/>
      <c r="C82"/>
      <c r="D82"/>
      <c r="E82"/>
      <c r="F82"/>
    </row>
    <row r="83" spans="1:6" x14ac:dyDescent="0.15">
      <c r="A83"/>
      <c r="B83"/>
      <c r="C83"/>
      <c r="D83"/>
      <c r="E83"/>
      <c r="F83"/>
    </row>
    <row r="84" spans="1:6" x14ac:dyDescent="0.15">
      <c r="A84"/>
      <c r="B84"/>
      <c r="C84"/>
      <c r="D84"/>
      <c r="E84"/>
      <c r="F84"/>
    </row>
    <row r="85" spans="1:6" x14ac:dyDescent="0.15">
      <c r="A85"/>
      <c r="B85"/>
      <c r="C85"/>
      <c r="D85"/>
      <c r="E85"/>
      <c r="F85"/>
    </row>
    <row r="86" spans="1:6" x14ac:dyDescent="0.15">
      <c r="A86"/>
      <c r="B86"/>
      <c r="C86"/>
      <c r="D86"/>
      <c r="E86"/>
      <c r="F86"/>
    </row>
    <row r="87" spans="1:6" x14ac:dyDescent="0.15">
      <c r="A87"/>
      <c r="B87"/>
      <c r="C87"/>
      <c r="D87"/>
      <c r="E87"/>
      <c r="F87"/>
    </row>
    <row r="88" spans="1:6" x14ac:dyDescent="0.15">
      <c r="A88"/>
      <c r="B88"/>
      <c r="C88"/>
      <c r="D88"/>
      <c r="E88"/>
      <c r="F88"/>
    </row>
    <row r="89" spans="1:6" x14ac:dyDescent="0.15">
      <c r="A89"/>
      <c r="B89"/>
      <c r="C89"/>
      <c r="D89"/>
      <c r="E89"/>
      <c r="F89"/>
    </row>
    <row r="90" spans="1:6" x14ac:dyDescent="0.15">
      <c r="A90"/>
      <c r="B90"/>
      <c r="C90"/>
      <c r="D90"/>
      <c r="E90"/>
      <c r="F90"/>
    </row>
    <row r="91" spans="1:6" x14ac:dyDescent="0.15">
      <c r="A91"/>
      <c r="B91"/>
      <c r="C91"/>
      <c r="D91"/>
      <c r="E91"/>
      <c r="F91"/>
    </row>
    <row r="92" spans="1:6" x14ac:dyDescent="0.15">
      <c r="A92"/>
      <c r="B92"/>
      <c r="C92"/>
      <c r="D92"/>
      <c r="E92"/>
      <c r="F92"/>
    </row>
    <row r="93" spans="1:6" x14ac:dyDescent="0.15">
      <c r="A93"/>
      <c r="B93"/>
      <c r="C93"/>
      <c r="D93"/>
      <c r="E93"/>
      <c r="F93"/>
    </row>
    <row r="94" spans="1:6" x14ac:dyDescent="0.15">
      <c r="A94"/>
      <c r="B94"/>
      <c r="C94"/>
      <c r="D94"/>
      <c r="E94"/>
      <c r="F94"/>
    </row>
    <row r="95" spans="1:6" x14ac:dyDescent="0.15">
      <c r="A95"/>
      <c r="B95"/>
      <c r="C95"/>
      <c r="D95"/>
      <c r="E95"/>
      <c r="F95"/>
    </row>
    <row r="96" spans="1:6" x14ac:dyDescent="0.15">
      <c r="A96"/>
      <c r="B96"/>
      <c r="C96"/>
      <c r="D96"/>
      <c r="E96"/>
      <c r="F96"/>
    </row>
    <row r="97" spans="1:6" x14ac:dyDescent="0.15">
      <c r="A97"/>
      <c r="B97"/>
      <c r="C97"/>
      <c r="D97"/>
      <c r="E97"/>
      <c r="F97"/>
    </row>
    <row r="98" spans="1:6" x14ac:dyDescent="0.15">
      <c r="A98"/>
      <c r="B98"/>
      <c r="C98"/>
      <c r="D98"/>
      <c r="E98"/>
      <c r="F98"/>
    </row>
    <row r="99" spans="1:6" x14ac:dyDescent="0.15">
      <c r="A99"/>
      <c r="B99"/>
      <c r="C99"/>
      <c r="D99"/>
      <c r="E99"/>
      <c r="F99"/>
    </row>
    <row r="100" spans="1:6" x14ac:dyDescent="0.15">
      <c r="A100"/>
      <c r="B100"/>
      <c r="C100"/>
      <c r="D100"/>
      <c r="E100"/>
      <c r="F100"/>
    </row>
  </sheetData>
  <mergeCells count="5">
    <mergeCell ref="B5:B6"/>
    <mergeCell ref="C5:E5"/>
    <mergeCell ref="F5:H5"/>
    <mergeCell ref="I5:K5"/>
    <mergeCell ref="L5:L6"/>
  </mergeCells>
  <phoneticPr fontId="6"/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>&amp;RExcel⑥</oddHead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9" tint="0.59999389629810485"/>
  </sheetPr>
  <dimension ref="A1:F19"/>
  <sheetViews>
    <sheetView workbookViewId="0">
      <selection activeCell="H7" sqref="H7"/>
    </sheetView>
  </sheetViews>
  <sheetFormatPr defaultRowHeight="13.5" x14ac:dyDescent="0.15"/>
  <cols>
    <col min="1" max="1" width="9" customWidth="1"/>
    <col min="2" max="2" width="13" customWidth="1"/>
    <col min="3" max="3" width="12.375" customWidth="1"/>
    <col min="4" max="4" width="30.375" customWidth="1"/>
    <col min="6" max="6" width="9.875" customWidth="1"/>
  </cols>
  <sheetData>
    <row r="1" spans="1:6" x14ac:dyDescent="0.15">
      <c r="A1" s="2"/>
      <c r="B1" s="2"/>
      <c r="C1" s="2"/>
      <c r="D1" s="2"/>
      <c r="E1" s="2"/>
      <c r="F1" s="2"/>
    </row>
    <row r="2" spans="1:6" ht="17.25" x14ac:dyDescent="0.2">
      <c r="A2" s="105" t="s">
        <v>278</v>
      </c>
      <c r="B2" s="2"/>
      <c r="C2" s="2"/>
      <c r="D2" s="2"/>
      <c r="E2" s="2"/>
      <c r="F2" s="2"/>
    </row>
    <row r="3" spans="1:6" x14ac:dyDescent="0.15">
      <c r="A3" s="2"/>
      <c r="B3" s="2"/>
      <c r="C3" s="2"/>
      <c r="D3" s="2"/>
      <c r="E3" s="2"/>
      <c r="F3" s="2"/>
    </row>
    <row r="4" spans="1:6" ht="14.25" thickBot="1" x14ac:dyDescent="0.2">
      <c r="A4" s="2"/>
      <c r="B4" s="2"/>
      <c r="C4" s="2"/>
      <c r="D4" s="2"/>
      <c r="E4" s="2"/>
      <c r="F4" s="2"/>
    </row>
    <row r="5" spans="1:6" ht="22.5" customHeight="1" x14ac:dyDescent="0.15">
      <c r="A5" s="141" t="s">
        <v>74</v>
      </c>
      <c r="B5" s="142" t="s">
        <v>75</v>
      </c>
      <c r="C5" s="142" t="s">
        <v>76</v>
      </c>
      <c r="D5" s="142" t="s">
        <v>77</v>
      </c>
      <c r="E5" s="142" t="s">
        <v>78</v>
      </c>
      <c r="F5" s="142" t="s">
        <v>79</v>
      </c>
    </row>
    <row r="6" spans="1:6" ht="22.5" customHeight="1" x14ac:dyDescent="0.15">
      <c r="A6" s="147">
        <v>20001</v>
      </c>
      <c r="B6" s="21" t="s">
        <v>80</v>
      </c>
      <c r="C6" s="19">
        <v>1350091</v>
      </c>
      <c r="D6" s="148" t="s">
        <v>81</v>
      </c>
      <c r="E6" s="148">
        <v>34</v>
      </c>
      <c r="F6" s="148">
        <v>6</v>
      </c>
    </row>
    <row r="7" spans="1:6" ht="22.5" customHeight="1" x14ac:dyDescent="0.15">
      <c r="A7" s="147"/>
      <c r="B7" s="21" t="s">
        <v>82</v>
      </c>
      <c r="C7" s="19">
        <v>1010021</v>
      </c>
      <c r="D7" s="148" t="s">
        <v>83</v>
      </c>
      <c r="E7" s="148">
        <v>48</v>
      </c>
      <c r="F7" s="148">
        <v>8</v>
      </c>
    </row>
    <row r="8" spans="1:6" ht="22.5" customHeight="1" x14ac:dyDescent="0.15">
      <c r="A8" s="147"/>
      <c r="B8" s="21" t="s">
        <v>84</v>
      </c>
      <c r="C8" s="19">
        <v>2310023</v>
      </c>
      <c r="D8" s="148" t="s">
        <v>85</v>
      </c>
      <c r="E8" s="148">
        <v>28</v>
      </c>
      <c r="F8" s="148">
        <v>1</v>
      </c>
    </row>
    <row r="9" spans="1:6" ht="22.5" customHeight="1" x14ac:dyDescent="0.15">
      <c r="A9" s="147"/>
      <c r="B9" s="21" t="s">
        <v>86</v>
      </c>
      <c r="C9" s="19">
        <v>2360034</v>
      </c>
      <c r="D9" s="148" t="s">
        <v>87</v>
      </c>
      <c r="E9" s="148">
        <v>31</v>
      </c>
      <c r="F9" s="148">
        <v>2</v>
      </c>
    </row>
    <row r="10" spans="1:6" ht="22.5" customHeight="1" x14ac:dyDescent="0.15">
      <c r="A10" s="147"/>
      <c r="B10" s="21" t="s">
        <v>88</v>
      </c>
      <c r="C10" s="19">
        <v>2510015</v>
      </c>
      <c r="D10" s="148" t="s">
        <v>89</v>
      </c>
      <c r="E10" s="148">
        <v>51</v>
      </c>
      <c r="F10" s="148">
        <v>3</v>
      </c>
    </row>
    <row r="11" spans="1:6" ht="22.5" customHeight="1" x14ac:dyDescent="0.15">
      <c r="A11" s="147"/>
      <c r="B11" s="21" t="s">
        <v>90</v>
      </c>
      <c r="C11" s="19">
        <v>1050022</v>
      </c>
      <c r="D11" s="148" t="s">
        <v>91</v>
      </c>
      <c r="E11" s="148">
        <v>39</v>
      </c>
      <c r="F11" s="148">
        <v>7</v>
      </c>
    </row>
    <row r="12" spans="1:6" ht="22.5" customHeight="1" x14ac:dyDescent="0.15">
      <c r="A12" s="147"/>
      <c r="B12" s="21" t="s">
        <v>92</v>
      </c>
      <c r="C12" s="19">
        <v>2220022</v>
      </c>
      <c r="D12" s="148" t="s">
        <v>93</v>
      </c>
      <c r="E12" s="148">
        <v>47</v>
      </c>
      <c r="F12" s="148">
        <v>5</v>
      </c>
    </row>
    <row r="13" spans="1:6" ht="22.5" customHeight="1" x14ac:dyDescent="0.15">
      <c r="A13" s="147"/>
      <c r="B13" s="21" t="s">
        <v>94</v>
      </c>
      <c r="C13" s="19">
        <v>2200012</v>
      </c>
      <c r="D13" s="148" t="s">
        <v>95</v>
      </c>
      <c r="E13" s="148">
        <v>26</v>
      </c>
      <c r="F13" s="148">
        <v>8</v>
      </c>
    </row>
    <row r="14" spans="1:6" ht="22.5" customHeight="1" x14ac:dyDescent="0.15">
      <c r="A14" s="147"/>
      <c r="B14" s="21" t="s">
        <v>96</v>
      </c>
      <c r="C14" s="19">
        <v>1630023</v>
      </c>
      <c r="D14" s="148" t="s">
        <v>97</v>
      </c>
      <c r="E14" s="148">
        <v>39</v>
      </c>
      <c r="F14" s="148">
        <v>9</v>
      </c>
    </row>
    <row r="15" spans="1:6" ht="22.5" customHeight="1" x14ac:dyDescent="0.15">
      <c r="A15" s="147"/>
      <c r="B15" s="21" t="s">
        <v>98</v>
      </c>
      <c r="C15" s="19">
        <v>2410801</v>
      </c>
      <c r="D15" s="148"/>
      <c r="E15" s="148">
        <v>59</v>
      </c>
      <c r="F15" s="148">
        <v>1</v>
      </c>
    </row>
    <row r="16" spans="1:6" ht="22.5" customHeight="1" x14ac:dyDescent="0.15">
      <c r="A16" s="147"/>
      <c r="B16" s="21" t="s">
        <v>99</v>
      </c>
      <c r="C16" s="19">
        <v>1500031</v>
      </c>
      <c r="D16" s="148"/>
      <c r="E16" s="148">
        <v>32</v>
      </c>
      <c r="F16" s="148">
        <v>6</v>
      </c>
    </row>
    <row r="17" spans="1:6" ht="22.5" customHeight="1" x14ac:dyDescent="0.15">
      <c r="A17" s="147"/>
      <c r="B17" s="21" t="s">
        <v>100</v>
      </c>
      <c r="C17" s="19">
        <v>2490007</v>
      </c>
      <c r="D17" s="148"/>
      <c r="E17" s="148">
        <v>24</v>
      </c>
      <c r="F17" s="148">
        <v>1</v>
      </c>
    </row>
    <row r="18" spans="1:6" ht="22.5" customHeight="1" x14ac:dyDescent="0.15">
      <c r="A18" s="147"/>
      <c r="B18" s="21" t="s">
        <v>101</v>
      </c>
      <c r="C18" s="19">
        <v>1000005</v>
      </c>
      <c r="D18" s="148"/>
      <c r="E18" s="148">
        <v>27</v>
      </c>
      <c r="F18" s="148">
        <v>3</v>
      </c>
    </row>
    <row r="19" spans="1:6" ht="22.5" customHeight="1" thickBot="1" x14ac:dyDescent="0.2">
      <c r="A19" s="149"/>
      <c r="B19" s="150" t="s">
        <v>102</v>
      </c>
      <c r="C19" s="20">
        <v>1660001</v>
      </c>
      <c r="D19" s="151"/>
      <c r="E19" s="151">
        <v>42</v>
      </c>
      <c r="F19" s="151">
        <v>12</v>
      </c>
    </row>
  </sheetData>
  <phoneticPr fontId="6"/>
  <pageMargins left="0.7" right="0.7" top="0.75" bottom="0.75" header="0.3" footer="0.3"/>
  <pageSetup paperSize="9" orientation="portrait" horizontalDpi="4294967293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9" tint="0.59999389629810485"/>
  </sheetPr>
  <dimension ref="B2:I119"/>
  <sheetViews>
    <sheetView zoomScaleNormal="100" workbookViewId="0">
      <selection activeCell="H7" sqref="H7"/>
    </sheetView>
  </sheetViews>
  <sheetFormatPr defaultRowHeight="13.5" x14ac:dyDescent="0.15"/>
  <cols>
    <col min="1" max="1" width="3.625" style="53" customWidth="1"/>
    <col min="2" max="2" width="4.625" style="53" customWidth="1"/>
    <col min="3" max="3" width="9.625" style="53" customWidth="1"/>
    <col min="4" max="4" width="10.5" style="53" bestFit="1" customWidth="1"/>
    <col min="5" max="5" width="9.625" style="53" bestFit="1" customWidth="1"/>
    <col min="6" max="6" width="26.75" style="53" bestFit="1" customWidth="1"/>
    <col min="7" max="7" width="6.625" style="53" customWidth="1"/>
    <col min="8" max="8" width="8.5" style="53" customWidth="1"/>
    <col min="9" max="9" width="9.125" style="53" customWidth="1"/>
    <col min="10" max="16384" width="9" style="53"/>
  </cols>
  <sheetData>
    <row r="2" spans="2:9" ht="17.25" x14ac:dyDescent="0.15">
      <c r="B2" s="234" t="s">
        <v>203</v>
      </c>
      <c r="C2" s="234"/>
      <c r="D2" s="234"/>
      <c r="E2" s="234"/>
      <c r="F2" s="234"/>
      <c r="G2" s="234"/>
      <c r="H2" s="234"/>
      <c r="I2" s="234"/>
    </row>
    <row r="4" spans="2:9" ht="18" customHeight="1" x14ac:dyDescent="0.15">
      <c r="B4" s="54" t="s">
        <v>204</v>
      </c>
      <c r="C4" s="55" t="s">
        <v>205</v>
      </c>
      <c r="D4" s="55" t="s">
        <v>206</v>
      </c>
      <c r="E4" s="55" t="s">
        <v>207</v>
      </c>
      <c r="F4" s="55" t="s">
        <v>208</v>
      </c>
      <c r="G4" s="55" t="s">
        <v>209</v>
      </c>
      <c r="H4" s="55" t="s">
        <v>210</v>
      </c>
      <c r="I4" s="55" t="s">
        <v>211</v>
      </c>
    </row>
    <row r="5" spans="2:9" x14ac:dyDescent="0.15">
      <c r="B5" s="56">
        <v>1</v>
      </c>
      <c r="C5" s="56" t="s">
        <v>212</v>
      </c>
      <c r="D5" s="57">
        <v>40330</v>
      </c>
      <c r="E5" s="56" t="s">
        <v>213</v>
      </c>
      <c r="F5" s="56" t="s">
        <v>214</v>
      </c>
      <c r="G5" s="58">
        <v>3000</v>
      </c>
      <c r="H5" s="56">
        <v>22</v>
      </c>
      <c r="I5" s="58">
        <f t="shared" ref="I5:I68" si="0">G5*H5</f>
        <v>66000</v>
      </c>
    </row>
    <row r="6" spans="2:9" x14ac:dyDescent="0.15">
      <c r="B6" s="56">
        <v>2</v>
      </c>
      <c r="C6" s="56" t="s">
        <v>212</v>
      </c>
      <c r="D6" s="57">
        <v>40330</v>
      </c>
      <c r="E6" s="56" t="s">
        <v>215</v>
      </c>
      <c r="F6" s="56" t="s">
        <v>216</v>
      </c>
      <c r="G6" s="58">
        <v>5000</v>
      </c>
      <c r="H6" s="56">
        <v>10</v>
      </c>
      <c r="I6" s="58">
        <f t="shared" si="0"/>
        <v>50000</v>
      </c>
    </row>
    <row r="7" spans="2:9" x14ac:dyDescent="0.15">
      <c r="B7" s="56">
        <v>3</v>
      </c>
      <c r="C7" s="56" t="s">
        <v>217</v>
      </c>
      <c r="D7" s="57">
        <v>40330</v>
      </c>
      <c r="E7" s="56" t="s">
        <v>218</v>
      </c>
      <c r="F7" s="56" t="s">
        <v>219</v>
      </c>
      <c r="G7" s="58">
        <v>3500</v>
      </c>
      <c r="H7" s="56">
        <v>24</v>
      </c>
      <c r="I7" s="58">
        <f t="shared" si="0"/>
        <v>84000</v>
      </c>
    </row>
    <row r="8" spans="2:9" x14ac:dyDescent="0.15">
      <c r="B8" s="56">
        <v>4</v>
      </c>
      <c r="C8" s="56" t="s">
        <v>217</v>
      </c>
      <c r="D8" s="57">
        <v>40330</v>
      </c>
      <c r="E8" s="56" t="s">
        <v>220</v>
      </c>
      <c r="F8" s="56" t="s">
        <v>221</v>
      </c>
      <c r="G8" s="58">
        <v>4500</v>
      </c>
      <c r="H8" s="56">
        <v>18</v>
      </c>
      <c r="I8" s="58">
        <f t="shared" si="0"/>
        <v>81000</v>
      </c>
    </row>
    <row r="9" spans="2:9" x14ac:dyDescent="0.15">
      <c r="B9" s="56">
        <v>5</v>
      </c>
      <c r="C9" s="56" t="s">
        <v>222</v>
      </c>
      <c r="D9" s="57">
        <v>40330</v>
      </c>
      <c r="E9" s="56" t="s">
        <v>215</v>
      </c>
      <c r="F9" s="56" t="s">
        <v>216</v>
      </c>
      <c r="G9" s="58">
        <v>5000</v>
      </c>
      <c r="H9" s="56">
        <v>20</v>
      </c>
      <c r="I9" s="58">
        <f t="shared" si="0"/>
        <v>100000</v>
      </c>
    </row>
    <row r="10" spans="2:9" x14ac:dyDescent="0.15">
      <c r="B10" s="56">
        <v>6</v>
      </c>
      <c r="C10" s="56" t="s">
        <v>222</v>
      </c>
      <c r="D10" s="57">
        <v>40330</v>
      </c>
      <c r="E10" s="56" t="s">
        <v>220</v>
      </c>
      <c r="F10" s="56" t="s">
        <v>221</v>
      </c>
      <c r="G10" s="58">
        <v>4500</v>
      </c>
      <c r="H10" s="56">
        <v>35</v>
      </c>
      <c r="I10" s="58">
        <f t="shared" si="0"/>
        <v>157500</v>
      </c>
    </row>
    <row r="11" spans="2:9" x14ac:dyDescent="0.15">
      <c r="B11" s="56">
        <v>7</v>
      </c>
      <c r="C11" s="56" t="s">
        <v>222</v>
      </c>
      <c r="D11" s="57">
        <v>40330</v>
      </c>
      <c r="E11" s="56" t="s">
        <v>218</v>
      </c>
      <c r="F11" s="56" t="s">
        <v>219</v>
      </c>
      <c r="G11" s="58">
        <v>3500</v>
      </c>
      <c r="H11" s="123">
        <v>35</v>
      </c>
      <c r="I11" s="58">
        <f t="shared" si="0"/>
        <v>122500</v>
      </c>
    </row>
    <row r="12" spans="2:9" x14ac:dyDescent="0.15">
      <c r="B12" s="56">
        <v>8</v>
      </c>
      <c r="C12" s="56" t="s">
        <v>222</v>
      </c>
      <c r="D12" s="57">
        <v>40330</v>
      </c>
      <c r="E12" s="56" t="s">
        <v>223</v>
      </c>
      <c r="F12" s="56" t="s">
        <v>224</v>
      </c>
      <c r="G12" s="58">
        <v>4000</v>
      </c>
      <c r="H12" s="56">
        <v>30</v>
      </c>
      <c r="I12" s="58">
        <f t="shared" si="0"/>
        <v>120000</v>
      </c>
    </row>
    <row r="13" spans="2:9" x14ac:dyDescent="0.15">
      <c r="B13" s="56">
        <v>9</v>
      </c>
      <c r="C13" s="56" t="s">
        <v>222</v>
      </c>
      <c r="D13" s="57">
        <v>40330</v>
      </c>
      <c r="E13" s="56" t="s">
        <v>225</v>
      </c>
      <c r="F13" s="56" t="s">
        <v>226</v>
      </c>
      <c r="G13" s="58">
        <v>3000</v>
      </c>
      <c r="H13" s="56">
        <v>30</v>
      </c>
      <c r="I13" s="58">
        <f t="shared" si="0"/>
        <v>90000</v>
      </c>
    </row>
    <row r="14" spans="2:9" x14ac:dyDescent="0.15">
      <c r="B14" s="56">
        <v>10</v>
      </c>
      <c r="C14" s="56" t="s">
        <v>222</v>
      </c>
      <c r="D14" s="57">
        <v>40331</v>
      </c>
      <c r="E14" s="56" t="s">
        <v>225</v>
      </c>
      <c r="F14" s="56" t="s">
        <v>226</v>
      </c>
      <c r="G14" s="58">
        <v>3000</v>
      </c>
      <c r="H14" s="56">
        <v>32</v>
      </c>
      <c r="I14" s="58">
        <f t="shared" si="0"/>
        <v>96000</v>
      </c>
    </row>
    <row r="15" spans="2:9" x14ac:dyDescent="0.15">
      <c r="B15" s="56">
        <v>11</v>
      </c>
      <c r="C15" s="56" t="s">
        <v>222</v>
      </c>
      <c r="D15" s="57">
        <v>40331</v>
      </c>
      <c r="E15" s="56" t="s">
        <v>218</v>
      </c>
      <c r="F15" s="56" t="s">
        <v>219</v>
      </c>
      <c r="G15" s="58">
        <v>3500</v>
      </c>
      <c r="H15" s="56">
        <v>25</v>
      </c>
      <c r="I15" s="58">
        <f t="shared" si="0"/>
        <v>87500</v>
      </c>
    </row>
    <row r="16" spans="2:9" x14ac:dyDescent="0.15">
      <c r="B16" s="56">
        <v>12</v>
      </c>
      <c r="C16" s="56" t="s">
        <v>227</v>
      </c>
      <c r="D16" s="57">
        <v>40331</v>
      </c>
      <c r="E16" s="56" t="s">
        <v>223</v>
      </c>
      <c r="F16" s="56" t="s">
        <v>224</v>
      </c>
      <c r="G16" s="58">
        <v>4000</v>
      </c>
      <c r="H16" s="56">
        <v>45</v>
      </c>
      <c r="I16" s="58">
        <f t="shared" si="0"/>
        <v>180000</v>
      </c>
    </row>
    <row r="17" spans="2:9" x14ac:dyDescent="0.15">
      <c r="B17" s="56">
        <v>13</v>
      </c>
      <c r="C17" s="56" t="s">
        <v>227</v>
      </c>
      <c r="D17" s="57">
        <v>40331</v>
      </c>
      <c r="E17" s="56" t="s">
        <v>215</v>
      </c>
      <c r="F17" s="56" t="s">
        <v>216</v>
      </c>
      <c r="G17" s="58">
        <v>5000</v>
      </c>
      <c r="H17" s="56">
        <v>25</v>
      </c>
      <c r="I17" s="58">
        <f t="shared" si="0"/>
        <v>125000</v>
      </c>
    </row>
    <row r="18" spans="2:9" x14ac:dyDescent="0.15">
      <c r="B18" s="56">
        <v>14</v>
      </c>
      <c r="C18" s="56" t="s">
        <v>227</v>
      </c>
      <c r="D18" s="57">
        <v>40331</v>
      </c>
      <c r="E18" s="56" t="s">
        <v>220</v>
      </c>
      <c r="F18" s="56" t="s">
        <v>221</v>
      </c>
      <c r="G18" s="58">
        <v>4500</v>
      </c>
      <c r="H18" s="56">
        <v>13</v>
      </c>
      <c r="I18" s="58">
        <f t="shared" si="0"/>
        <v>58500</v>
      </c>
    </row>
    <row r="19" spans="2:9" x14ac:dyDescent="0.15">
      <c r="B19" s="56">
        <v>15</v>
      </c>
      <c r="C19" s="56" t="s">
        <v>217</v>
      </c>
      <c r="D19" s="57">
        <v>40332</v>
      </c>
      <c r="E19" s="56" t="s">
        <v>223</v>
      </c>
      <c r="F19" s="56" t="s">
        <v>224</v>
      </c>
      <c r="G19" s="58">
        <v>4000</v>
      </c>
      <c r="H19" s="56">
        <v>25</v>
      </c>
      <c r="I19" s="58">
        <f t="shared" si="0"/>
        <v>100000</v>
      </c>
    </row>
    <row r="20" spans="2:9" x14ac:dyDescent="0.15">
      <c r="B20" s="56">
        <v>16</v>
      </c>
      <c r="C20" s="56" t="s">
        <v>222</v>
      </c>
      <c r="D20" s="57">
        <v>40332</v>
      </c>
      <c r="E20" s="56" t="s">
        <v>223</v>
      </c>
      <c r="F20" s="56" t="s">
        <v>224</v>
      </c>
      <c r="G20" s="58">
        <v>4000</v>
      </c>
      <c r="H20" s="56">
        <v>27</v>
      </c>
      <c r="I20" s="58">
        <f t="shared" si="0"/>
        <v>108000</v>
      </c>
    </row>
    <row r="21" spans="2:9" x14ac:dyDescent="0.15">
      <c r="B21" s="56">
        <v>17</v>
      </c>
      <c r="C21" s="56" t="s">
        <v>227</v>
      </c>
      <c r="D21" s="57">
        <v>40332</v>
      </c>
      <c r="E21" s="56" t="s">
        <v>220</v>
      </c>
      <c r="F21" s="56" t="s">
        <v>221</v>
      </c>
      <c r="G21" s="58">
        <v>4500</v>
      </c>
      <c r="H21" s="122">
        <v>22</v>
      </c>
      <c r="I21" s="58">
        <f t="shared" si="0"/>
        <v>99000</v>
      </c>
    </row>
    <row r="22" spans="2:9" x14ac:dyDescent="0.15">
      <c r="B22" s="56">
        <v>18</v>
      </c>
      <c r="C22" s="56" t="s">
        <v>227</v>
      </c>
      <c r="D22" s="57">
        <v>40332</v>
      </c>
      <c r="E22" s="56" t="s">
        <v>225</v>
      </c>
      <c r="F22" s="56" t="s">
        <v>226</v>
      </c>
      <c r="G22" s="58">
        <v>3000</v>
      </c>
      <c r="H22" s="56">
        <v>25</v>
      </c>
      <c r="I22" s="58">
        <f t="shared" si="0"/>
        <v>75000</v>
      </c>
    </row>
    <row r="23" spans="2:9" x14ac:dyDescent="0.15">
      <c r="B23" s="56">
        <v>19</v>
      </c>
      <c r="C23" s="56" t="s">
        <v>212</v>
      </c>
      <c r="D23" s="57">
        <v>40333</v>
      </c>
      <c r="E23" s="56" t="s">
        <v>218</v>
      </c>
      <c r="F23" s="56" t="s">
        <v>219</v>
      </c>
      <c r="G23" s="58">
        <v>3500</v>
      </c>
      <c r="H23" s="56">
        <v>23</v>
      </c>
      <c r="I23" s="58">
        <f t="shared" si="0"/>
        <v>80500</v>
      </c>
    </row>
    <row r="24" spans="2:9" x14ac:dyDescent="0.15">
      <c r="B24" s="56">
        <v>20</v>
      </c>
      <c r="C24" s="56" t="s">
        <v>217</v>
      </c>
      <c r="D24" s="57">
        <v>40333</v>
      </c>
      <c r="E24" s="56" t="s">
        <v>225</v>
      </c>
      <c r="F24" s="56" t="s">
        <v>226</v>
      </c>
      <c r="G24" s="58">
        <v>3000</v>
      </c>
      <c r="H24" s="123">
        <v>45</v>
      </c>
      <c r="I24" s="58">
        <f t="shared" si="0"/>
        <v>135000</v>
      </c>
    </row>
    <row r="25" spans="2:9" x14ac:dyDescent="0.15">
      <c r="B25" s="56">
        <v>21</v>
      </c>
      <c r="C25" s="56" t="s">
        <v>217</v>
      </c>
      <c r="D25" s="57">
        <v>40333</v>
      </c>
      <c r="E25" s="56" t="s">
        <v>215</v>
      </c>
      <c r="F25" s="56" t="s">
        <v>216</v>
      </c>
      <c r="G25" s="58">
        <v>5000</v>
      </c>
      <c r="H25" s="56">
        <v>13</v>
      </c>
      <c r="I25" s="58">
        <f t="shared" si="0"/>
        <v>65000</v>
      </c>
    </row>
    <row r="26" spans="2:9" x14ac:dyDescent="0.15">
      <c r="B26" s="56">
        <v>22</v>
      </c>
      <c r="C26" s="56" t="s">
        <v>222</v>
      </c>
      <c r="D26" s="57">
        <v>40333</v>
      </c>
      <c r="E26" s="56" t="s">
        <v>220</v>
      </c>
      <c r="F26" s="56" t="s">
        <v>221</v>
      </c>
      <c r="G26" s="58">
        <v>4500</v>
      </c>
      <c r="H26" s="56">
        <v>45</v>
      </c>
      <c r="I26" s="58">
        <f t="shared" si="0"/>
        <v>202500</v>
      </c>
    </row>
    <row r="27" spans="2:9" x14ac:dyDescent="0.15">
      <c r="B27" s="56">
        <v>23</v>
      </c>
      <c r="C27" s="56" t="s">
        <v>222</v>
      </c>
      <c r="D27" s="57">
        <v>40333</v>
      </c>
      <c r="E27" s="56" t="s">
        <v>218</v>
      </c>
      <c r="F27" s="56" t="s">
        <v>219</v>
      </c>
      <c r="G27" s="58">
        <v>3500</v>
      </c>
      <c r="H27" s="56">
        <v>13</v>
      </c>
      <c r="I27" s="58">
        <f t="shared" si="0"/>
        <v>45500</v>
      </c>
    </row>
    <row r="28" spans="2:9" x14ac:dyDescent="0.15">
      <c r="B28" s="56">
        <v>24</v>
      </c>
      <c r="C28" s="56" t="s">
        <v>227</v>
      </c>
      <c r="D28" s="57">
        <v>40333</v>
      </c>
      <c r="E28" s="56" t="s">
        <v>215</v>
      </c>
      <c r="F28" s="56" t="s">
        <v>216</v>
      </c>
      <c r="G28" s="58">
        <v>5000</v>
      </c>
      <c r="H28" s="56">
        <v>30</v>
      </c>
      <c r="I28" s="58">
        <f t="shared" si="0"/>
        <v>150000</v>
      </c>
    </row>
    <row r="29" spans="2:9" x14ac:dyDescent="0.15">
      <c r="B29" s="56">
        <v>25</v>
      </c>
      <c r="C29" s="56" t="s">
        <v>227</v>
      </c>
      <c r="D29" s="57">
        <v>40333</v>
      </c>
      <c r="E29" s="56" t="s">
        <v>218</v>
      </c>
      <c r="F29" s="56" t="s">
        <v>219</v>
      </c>
      <c r="G29" s="58">
        <v>3500</v>
      </c>
      <c r="H29" s="59">
        <v>55</v>
      </c>
      <c r="I29" s="58">
        <f t="shared" si="0"/>
        <v>192500</v>
      </c>
    </row>
    <row r="30" spans="2:9" x14ac:dyDescent="0.15">
      <c r="B30" s="56">
        <v>26</v>
      </c>
      <c r="C30" s="56" t="s">
        <v>227</v>
      </c>
      <c r="D30" s="57">
        <v>40333</v>
      </c>
      <c r="E30" s="56" t="s">
        <v>225</v>
      </c>
      <c r="F30" s="56" t="s">
        <v>226</v>
      </c>
      <c r="G30" s="58">
        <v>3000</v>
      </c>
      <c r="H30" s="56">
        <v>32</v>
      </c>
      <c r="I30" s="58">
        <f t="shared" si="0"/>
        <v>96000</v>
      </c>
    </row>
    <row r="31" spans="2:9" x14ac:dyDescent="0.15">
      <c r="B31" s="56">
        <v>27</v>
      </c>
      <c r="C31" s="56" t="s">
        <v>217</v>
      </c>
      <c r="D31" s="57">
        <v>40336</v>
      </c>
      <c r="E31" s="56" t="s">
        <v>223</v>
      </c>
      <c r="F31" s="56" t="s">
        <v>224</v>
      </c>
      <c r="G31" s="58">
        <v>4000</v>
      </c>
      <c r="H31" s="56">
        <v>30</v>
      </c>
      <c r="I31" s="58">
        <f t="shared" si="0"/>
        <v>120000</v>
      </c>
    </row>
    <row r="32" spans="2:9" x14ac:dyDescent="0.15">
      <c r="B32" s="56">
        <v>28</v>
      </c>
      <c r="C32" s="56" t="s">
        <v>217</v>
      </c>
      <c r="D32" s="57">
        <v>40336</v>
      </c>
      <c r="E32" s="56" t="s">
        <v>213</v>
      </c>
      <c r="F32" s="56" t="s">
        <v>214</v>
      </c>
      <c r="G32" s="58">
        <v>3000</v>
      </c>
      <c r="H32" s="56">
        <v>25</v>
      </c>
      <c r="I32" s="58">
        <f t="shared" si="0"/>
        <v>75000</v>
      </c>
    </row>
    <row r="33" spans="2:9" x14ac:dyDescent="0.15">
      <c r="B33" s="56">
        <v>29</v>
      </c>
      <c r="C33" s="56" t="s">
        <v>222</v>
      </c>
      <c r="D33" s="57">
        <v>40336</v>
      </c>
      <c r="E33" s="56" t="s">
        <v>220</v>
      </c>
      <c r="F33" s="56" t="s">
        <v>221</v>
      </c>
      <c r="G33" s="58">
        <v>4500</v>
      </c>
      <c r="H33" s="56">
        <v>35</v>
      </c>
      <c r="I33" s="58">
        <f t="shared" si="0"/>
        <v>157500</v>
      </c>
    </row>
    <row r="34" spans="2:9" x14ac:dyDescent="0.15">
      <c r="B34" s="56">
        <v>30</v>
      </c>
      <c r="C34" s="56" t="s">
        <v>222</v>
      </c>
      <c r="D34" s="57">
        <v>40336</v>
      </c>
      <c r="E34" s="56" t="s">
        <v>225</v>
      </c>
      <c r="F34" s="56" t="s">
        <v>226</v>
      </c>
      <c r="G34" s="58">
        <v>3000</v>
      </c>
      <c r="H34" s="56">
        <v>30</v>
      </c>
      <c r="I34" s="58">
        <f t="shared" si="0"/>
        <v>90000</v>
      </c>
    </row>
    <row r="35" spans="2:9" x14ac:dyDescent="0.15">
      <c r="B35" s="56">
        <v>31</v>
      </c>
      <c r="C35" s="56" t="s">
        <v>222</v>
      </c>
      <c r="D35" s="57">
        <v>40336</v>
      </c>
      <c r="E35" s="56" t="s">
        <v>218</v>
      </c>
      <c r="F35" s="56" t="s">
        <v>219</v>
      </c>
      <c r="G35" s="58">
        <v>3500</v>
      </c>
      <c r="H35" s="56">
        <v>13</v>
      </c>
      <c r="I35" s="58">
        <f t="shared" si="0"/>
        <v>45500</v>
      </c>
    </row>
    <row r="36" spans="2:9" x14ac:dyDescent="0.15">
      <c r="B36" s="56">
        <v>32</v>
      </c>
      <c r="C36" s="56" t="s">
        <v>212</v>
      </c>
      <c r="D36" s="57">
        <v>40337</v>
      </c>
      <c r="E36" s="56" t="s">
        <v>220</v>
      </c>
      <c r="F36" s="56" t="s">
        <v>221</v>
      </c>
      <c r="G36" s="58">
        <v>4500</v>
      </c>
      <c r="H36" s="56">
        <v>15</v>
      </c>
      <c r="I36" s="58">
        <f t="shared" si="0"/>
        <v>67500</v>
      </c>
    </row>
    <row r="37" spans="2:9" x14ac:dyDescent="0.15">
      <c r="B37" s="56">
        <v>33</v>
      </c>
      <c r="C37" s="56" t="s">
        <v>212</v>
      </c>
      <c r="D37" s="57">
        <v>40337</v>
      </c>
      <c r="E37" s="56" t="s">
        <v>225</v>
      </c>
      <c r="F37" s="56" t="s">
        <v>226</v>
      </c>
      <c r="G37" s="58">
        <v>3000</v>
      </c>
      <c r="H37" s="56">
        <v>18</v>
      </c>
      <c r="I37" s="58">
        <f t="shared" si="0"/>
        <v>54000</v>
      </c>
    </row>
    <row r="38" spans="2:9" x14ac:dyDescent="0.15">
      <c r="B38" s="56">
        <v>34</v>
      </c>
      <c r="C38" s="56" t="s">
        <v>212</v>
      </c>
      <c r="D38" s="57">
        <v>40337</v>
      </c>
      <c r="E38" s="56" t="s">
        <v>218</v>
      </c>
      <c r="F38" s="56" t="s">
        <v>219</v>
      </c>
      <c r="G38" s="58">
        <v>3500</v>
      </c>
      <c r="H38" s="122">
        <v>13</v>
      </c>
      <c r="I38" s="58">
        <f t="shared" si="0"/>
        <v>45500</v>
      </c>
    </row>
    <row r="39" spans="2:9" x14ac:dyDescent="0.15">
      <c r="B39" s="56">
        <v>35</v>
      </c>
      <c r="C39" s="56" t="s">
        <v>222</v>
      </c>
      <c r="D39" s="57">
        <v>40337</v>
      </c>
      <c r="E39" s="56" t="s">
        <v>220</v>
      </c>
      <c r="F39" s="56" t="s">
        <v>221</v>
      </c>
      <c r="G39" s="58">
        <v>4500</v>
      </c>
      <c r="H39" s="56">
        <v>30</v>
      </c>
      <c r="I39" s="58">
        <f t="shared" si="0"/>
        <v>135000</v>
      </c>
    </row>
    <row r="40" spans="2:9" x14ac:dyDescent="0.15">
      <c r="B40" s="56">
        <v>36</v>
      </c>
      <c r="C40" s="56" t="s">
        <v>222</v>
      </c>
      <c r="D40" s="57">
        <v>40337</v>
      </c>
      <c r="E40" s="56" t="s">
        <v>213</v>
      </c>
      <c r="F40" s="56" t="s">
        <v>214</v>
      </c>
      <c r="G40" s="58">
        <v>3000</v>
      </c>
      <c r="H40" s="56">
        <v>13</v>
      </c>
      <c r="I40" s="58">
        <f t="shared" si="0"/>
        <v>39000</v>
      </c>
    </row>
    <row r="41" spans="2:9" x14ac:dyDescent="0.15">
      <c r="B41" s="56">
        <v>37</v>
      </c>
      <c r="C41" s="56" t="s">
        <v>227</v>
      </c>
      <c r="D41" s="57">
        <v>40337</v>
      </c>
      <c r="E41" s="56" t="s">
        <v>223</v>
      </c>
      <c r="F41" s="56" t="s">
        <v>224</v>
      </c>
      <c r="G41" s="58">
        <v>4000</v>
      </c>
      <c r="H41" s="56">
        <v>25</v>
      </c>
      <c r="I41" s="58">
        <f t="shared" si="0"/>
        <v>100000</v>
      </c>
    </row>
    <row r="42" spans="2:9" x14ac:dyDescent="0.15">
      <c r="B42" s="56">
        <v>38</v>
      </c>
      <c r="C42" s="56" t="s">
        <v>227</v>
      </c>
      <c r="D42" s="57">
        <v>40337</v>
      </c>
      <c r="E42" s="56" t="s">
        <v>225</v>
      </c>
      <c r="F42" s="56" t="s">
        <v>226</v>
      </c>
      <c r="G42" s="58">
        <v>3000</v>
      </c>
      <c r="H42" s="56">
        <v>25</v>
      </c>
      <c r="I42" s="58">
        <f t="shared" si="0"/>
        <v>75000</v>
      </c>
    </row>
    <row r="43" spans="2:9" x14ac:dyDescent="0.15">
      <c r="B43" s="56">
        <v>39</v>
      </c>
      <c r="C43" s="56" t="s">
        <v>222</v>
      </c>
      <c r="D43" s="57">
        <v>40339</v>
      </c>
      <c r="E43" s="56" t="s">
        <v>218</v>
      </c>
      <c r="F43" s="56" t="s">
        <v>219</v>
      </c>
      <c r="G43" s="58">
        <v>3500</v>
      </c>
      <c r="H43" s="56">
        <v>35</v>
      </c>
      <c r="I43" s="58">
        <f t="shared" si="0"/>
        <v>122500</v>
      </c>
    </row>
    <row r="44" spans="2:9" x14ac:dyDescent="0.15">
      <c r="B44" s="56">
        <v>40</v>
      </c>
      <c r="C44" s="56" t="s">
        <v>222</v>
      </c>
      <c r="D44" s="57">
        <v>40339</v>
      </c>
      <c r="E44" s="56" t="s">
        <v>223</v>
      </c>
      <c r="F44" s="56" t="s">
        <v>224</v>
      </c>
      <c r="G44" s="58">
        <v>4000</v>
      </c>
      <c r="H44" s="122">
        <v>29</v>
      </c>
      <c r="I44" s="58">
        <f t="shared" si="0"/>
        <v>116000</v>
      </c>
    </row>
    <row r="45" spans="2:9" x14ac:dyDescent="0.15">
      <c r="B45" s="56">
        <v>41</v>
      </c>
      <c r="C45" s="56" t="s">
        <v>227</v>
      </c>
      <c r="D45" s="57">
        <v>40339</v>
      </c>
      <c r="E45" s="56" t="s">
        <v>218</v>
      </c>
      <c r="F45" s="56" t="s">
        <v>219</v>
      </c>
      <c r="G45" s="58">
        <v>3500</v>
      </c>
      <c r="H45" s="56">
        <v>45</v>
      </c>
      <c r="I45" s="58">
        <f t="shared" si="0"/>
        <v>157500</v>
      </c>
    </row>
    <row r="46" spans="2:9" x14ac:dyDescent="0.15">
      <c r="B46" s="56">
        <v>42</v>
      </c>
      <c r="C46" s="56" t="s">
        <v>227</v>
      </c>
      <c r="D46" s="57">
        <v>40339</v>
      </c>
      <c r="E46" s="56" t="s">
        <v>223</v>
      </c>
      <c r="F46" s="56" t="s">
        <v>224</v>
      </c>
      <c r="G46" s="58">
        <v>4000</v>
      </c>
      <c r="H46" s="56">
        <v>35</v>
      </c>
      <c r="I46" s="58">
        <f t="shared" si="0"/>
        <v>140000</v>
      </c>
    </row>
    <row r="47" spans="2:9" x14ac:dyDescent="0.15">
      <c r="B47" s="56">
        <v>43</v>
      </c>
      <c r="C47" s="56" t="s">
        <v>227</v>
      </c>
      <c r="D47" s="57">
        <v>40339</v>
      </c>
      <c r="E47" s="56" t="s">
        <v>215</v>
      </c>
      <c r="F47" s="56" t="s">
        <v>216</v>
      </c>
      <c r="G47" s="58">
        <v>5000</v>
      </c>
      <c r="H47" s="56">
        <v>13</v>
      </c>
      <c r="I47" s="58">
        <f t="shared" si="0"/>
        <v>65000</v>
      </c>
    </row>
    <row r="48" spans="2:9" x14ac:dyDescent="0.15">
      <c r="B48" s="56">
        <v>44</v>
      </c>
      <c r="C48" s="56" t="s">
        <v>212</v>
      </c>
      <c r="D48" s="57">
        <v>40340</v>
      </c>
      <c r="E48" s="56" t="s">
        <v>223</v>
      </c>
      <c r="F48" s="56" t="s">
        <v>224</v>
      </c>
      <c r="G48" s="58">
        <v>4000</v>
      </c>
      <c r="H48" s="56">
        <v>45</v>
      </c>
      <c r="I48" s="58">
        <f t="shared" si="0"/>
        <v>180000</v>
      </c>
    </row>
    <row r="49" spans="2:9" x14ac:dyDescent="0.15">
      <c r="B49" s="56">
        <v>45</v>
      </c>
      <c r="C49" s="56" t="s">
        <v>212</v>
      </c>
      <c r="D49" s="57">
        <v>40340</v>
      </c>
      <c r="E49" s="56" t="s">
        <v>225</v>
      </c>
      <c r="F49" s="56" t="s">
        <v>226</v>
      </c>
      <c r="G49" s="58">
        <v>3000</v>
      </c>
      <c r="H49" s="56">
        <v>30</v>
      </c>
      <c r="I49" s="58">
        <f t="shared" si="0"/>
        <v>90000</v>
      </c>
    </row>
    <row r="50" spans="2:9" x14ac:dyDescent="0.15">
      <c r="B50" s="56">
        <v>46</v>
      </c>
      <c r="C50" s="56" t="s">
        <v>217</v>
      </c>
      <c r="D50" s="57">
        <v>40340</v>
      </c>
      <c r="E50" s="56" t="s">
        <v>220</v>
      </c>
      <c r="F50" s="56" t="s">
        <v>221</v>
      </c>
      <c r="G50" s="58">
        <v>4500</v>
      </c>
      <c r="H50" s="56">
        <v>35</v>
      </c>
      <c r="I50" s="58">
        <f t="shared" si="0"/>
        <v>157500</v>
      </c>
    </row>
    <row r="51" spans="2:9" x14ac:dyDescent="0.15">
      <c r="B51" s="56">
        <v>47</v>
      </c>
      <c r="C51" s="56" t="s">
        <v>222</v>
      </c>
      <c r="D51" s="57">
        <v>40340</v>
      </c>
      <c r="E51" s="56" t="s">
        <v>215</v>
      </c>
      <c r="F51" s="56" t="s">
        <v>216</v>
      </c>
      <c r="G51" s="58">
        <v>5000</v>
      </c>
      <c r="H51" s="56">
        <v>40</v>
      </c>
      <c r="I51" s="58">
        <f t="shared" si="0"/>
        <v>200000</v>
      </c>
    </row>
    <row r="52" spans="2:9" x14ac:dyDescent="0.15">
      <c r="B52" s="56">
        <v>48</v>
      </c>
      <c r="C52" s="56" t="s">
        <v>222</v>
      </c>
      <c r="D52" s="57">
        <v>40340</v>
      </c>
      <c r="E52" s="56" t="s">
        <v>218</v>
      </c>
      <c r="F52" s="56" t="s">
        <v>219</v>
      </c>
      <c r="G52" s="58">
        <v>3500</v>
      </c>
      <c r="H52" s="56">
        <v>35</v>
      </c>
      <c r="I52" s="58">
        <f t="shared" si="0"/>
        <v>122500</v>
      </c>
    </row>
    <row r="53" spans="2:9" x14ac:dyDescent="0.15">
      <c r="B53" s="56">
        <v>49</v>
      </c>
      <c r="C53" s="56" t="s">
        <v>227</v>
      </c>
      <c r="D53" s="57">
        <v>40340</v>
      </c>
      <c r="E53" s="56" t="s">
        <v>223</v>
      </c>
      <c r="F53" s="56" t="s">
        <v>224</v>
      </c>
      <c r="G53" s="58">
        <v>4000</v>
      </c>
      <c r="H53" s="122">
        <v>49</v>
      </c>
      <c r="I53" s="58">
        <f t="shared" si="0"/>
        <v>196000</v>
      </c>
    </row>
    <row r="54" spans="2:9" x14ac:dyDescent="0.15">
      <c r="B54" s="56">
        <v>50</v>
      </c>
      <c r="C54" s="56" t="s">
        <v>227</v>
      </c>
      <c r="D54" s="57">
        <v>40340</v>
      </c>
      <c r="E54" s="56" t="s">
        <v>213</v>
      </c>
      <c r="F54" s="56" t="s">
        <v>214</v>
      </c>
      <c r="G54" s="58">
        <v>3000</v>
      </c>
      <c r="H54" s="56">
        <v>13</v>
      </c>
      <c r="I54" s="58">
        <f t="shared" si="0"/>
        <v>39000</v>
      </c>
    </row>
    <row r="55" spans="2:9" x14ac:dyDescent="0.15">
      <c r="B55" s="56">
        <v>51</v>
      </c>
      <c r="C55" s="56" t="s">
        <v>212</v>
      </c>
      <c r="D55" s="57">
        <v>40343</v>
      </c>
      <c r="E55" s="56" t="s">
        <v>220</v>
      </c>
      <c r="F55" s="56" t="s">
        <v>221</v>
      </c>
      <c r="G55" s="58">
        <v>4500</v>
      </c>
      <c r="H55" s="56">
        <v>20</v>
      </c>
      <c r="I55" s="58">
        <f t="shared" si="0"/>
        <v>90000</v>
      </c>
    </row>
    <row r="56" spans="2:9" x14ac:dyDescent="0.15">
      <c r="B56" s="56">
        <v>52</v>
      </c>
      <c r="C56" s="56" t="s">
        <v>217</v>
      </c>
      <c r="D56" s="57">
        <v>40343</v>
      </c>
      <c r="E56" s="56" t="s">
        <v>220</v>
      </c>
      <c r="F56" s="56" t="s">
        <v>221</v>
      </c>
      <c r="G56" s="58">
        <v>4500</v>
      </c>
      <c r="H56" s="56">
        <v>27</v>
      </c>
      <c r="I56" s="58">
        <f t="shared" si="0"/>
        <v>121500</v>
      </c>
    </row>
    <row r="57" spans="2:9" x14ac:dyDescent="0.15">
      <c r="B57" s="56">
        <v>53</v>
      </c>
      <c r="C57" s="56" t="s">
        <v>217</v>
      </c>
      <c r="D57" s="57">
        <v>40343</v>
      </c>
      <c r="E57" s="56" t="s">
        <v>218</v>
      </c>
      <c r="F57" s="56" t="s">
        <v>219</v>
      </c>
      <c r="G57" s="58">
        <v>3500</v>
      </c>
      <c r="H57" s="56">
        <v>32</v>
      </c>
      <c r="I57" s="58">
        <f t="shared" si="0"/>
        <v>112000</v>
      </c>
    </row>
    <row r="58" spans="2:9" x14ac:dyDescent="0.15">
      <c r="B58" s="56">
        <v>54</v>
      </c>
      <c r="C58" s="56" t="s">
        <v>222</v>
      </c>
      <c r="D58" s="57">
        <v>40343</v>
      </c>
      <c r="E58" s="56" t="s">
        <v>215</v>
      </c>
      <c r="F58" s="56" t="s">
        <v>216</v>
      </c>
      <c r="G58" s="58">
        <v>5000</v>
      </c>
      <c r="H58" s="123">
        <v>40</v>
      </c>
      <c r="I58" s="58">
        <f t="shared" si="0"/>
        <v>200000</v>
      </c>
    </row>
    <row r="59" spans="2:9" x14ac:dyDescent="0.15">
      <c r="B59" s="56">
        <v>55</v>
      </c>
      <c r="C59" s="56" t="s">
        <v>222</v>
      </c>
      <c r="D59" s="57">
        <v>40343</v>
      </c>
      <c r="E59" s="56" t="s">
        <v>220</v>
      </c>
      <c r="F59" s="56" t="s">
        <v>221</v>
      </c>
      <c r="G59" s="58">
        <v>4500</v>
      </c>
      <c r="H59" s="56">
        <v>35</v>
      </c>
      <c r="I59" s="58">
        <f t="shared" si="0"/>
        <v>157500</v>
      </c>
    </row>
    <row r="60" spans="2:9" x14ac:dyDescent="0.15">
      <c r="B60" s="56">
        <v>56</v>
      </c>
      <c r="C60" s="56" t="s">
        <v>212</v>
      </c>
      <c r="D60" s="57">
        <v>40344</v>
      </c>
      <c r="E60" s="56" t="s">
        <v>218</v>
      </c>
      <c r="F60" s="56" t="s">
        <v>219</v>
      </c>
      <c r="G60" s="58">
        <v>3500</v>
      </c>
      <c r="H60" s="56">
        <v>30</v>
      </c>
      <c r="I60" s="58">
        <f t="shared" si="0"/>
        <v>105000</v>
      </c>
    </row>
    <row r="61" spans="2:9" x14ac:dyDescent="0.15">
      <c r="B61" s="56">
        <v>57</v>
      </c>
      <c r="C61" s="56" t="s">
        <v>212</v>
      </c>
      <c r="D61" s="57">
        <v>40344</v>
      </c>
      <c r="E61" s="56" t="s">
        <v>220</v>
      </c>
      <c r="F61" s="56" t="s">
        <v>221</v>
      </c>
      <c r="G61" s="58">
        <v>4500</v>
      </c>
      <c r="H61" s="56">
        <v>13</v>
      </c>
      <c r="I61" s="58">
        <f t="shared" si="0"/>
        <v>58500</v>
      </c>
    </row>
    <row r="62" spans="2:9" x14ac:dyDescent="0.15">
      <c r="B62" s="56">
        <v>58</v>
      </c>
      <c r="C62" s="56" t="s">
        <v>227</v>
      </c>
      <c r="D62" s="57">
        <v>40344</v>
      </c>
      <c r="E62" s="56" t="s">
        <v>220</v>
      </c>
      <c r="F62" s="56" t="s">
        <v>221</v>
      </c>
      <c r="G62" s="58">
        <v>4500</v>
      </c>
      <c r="H62" s="56">
        <v>40</v>
      </c>
      <c r="I62" s="58">
        <f t="shared" si="0"/>
        <v>180000</v>
      </c>
    </row>
    <row r="63" spans="2:9" x14ac:dyDescent="0.15">
      <c r="B63" s="56">
        <v>59</v>
      </c>
      <c r="C63" s="56" t="s">
        <v>227</v>
      </c>
      <c r="D63" s="57">
        <v>40344</v>
      </c>
      <c r="E63" s="56" t="s">
        <v>225</v>
      </c>
      <c r="F63" s="56" t="s">
        <v>226</v>
      </c>
      <c r="G63" s="58">
        <v>3000</v>
      </c>
      <c r="H63" s="56">
        <v>22</v>
      </c>
      <c r="I63" s="58">
        <f t="shared" si="0"/>
        <v>66000</v>
      </c>
    </row>
    <row r="64" spans="2:9" x14ac:dyDescent="0.15">
      <c r="B64" s="56">
        <v>60</v>
      </c>
      <c r="C64" s="56" t="s">
        <v>222</v>
      </c>
      <c r="D64" s="57">
        <v>40345</v>
      </c>
      <c r="E64" s="56" t="s">
        <v>223</v>
      </c>
      <c r="F64" s="56" t="s">
        <v>224</v>
      </c>
      <c r="G64" s="58">
        <v>4000</v>
      </c>
      <c r="H64" s="56">
        <v>30</v>
      </c>
      <c r="I64" s="58">
        <f t="shared" si="0"/>
        <v>120000</v>
      </c>
    </row>
    <row r="65" spans="2:9" x14ac:dyDescent="0.15">
      <c r="B65" s="56">
        <v>61</v>
      </c>
      <c r="C65" s="56" t="s">
        <v>222</v>
      </c>
      <c r="D65" s="57">
        <v>40345</v>
      </c>
      <c r="E65" s="56" t="s">
        <v>213</v>
      </c>
      <c r="F65" s="56" t="s">
        <v>214</v>
      </c>
      <c r="G65" s="58">
        <v>3000</v>
      </c>
      <c r="H65" s="56">
        <v>25</v>
      </c>
      <c r="I65" s="58">
        <f t="shared" si="0"/>
        <v>75000</v>
      </c>
    </row>
    <row r="66" spans="2:9" x14ac:dyDescent="0.15">
      <c r="B66" s="56">
        <v>62</v>
      </c>
      <c r="C66" s="56" t="s">
        <v>227</v>
      </c>
      <c r="D66" s="57">
        <v>40345</v>
      </c>
      <c r="E66" s="56" t="s">
        <v>215</v>
      </c>
      <c r="F66" s="56" t="s">
        <v>216</v>
      </c>
      <c r="G66" s="58">
        <v>5000</v>
      </c>
      <c r="H66" s="56">
        <v>35</v>
      </c>
      <c r="I66" s="58">
        <f t="shared" si="0"/>
        <v>175000</v>
      </c>
    </row>
    <row r="67" spans="2:9" x14ac:dyDescent="0.15">
      <c r="B67" s="56">
        <v>63</v>
      </c>
      <c r="C67" s="56" t="s">
        <v>212</v>
      </c>
      <c r="D67" s="57">
        <v>40346</v>
      </c>
      <c r="E67" s="56" t="s">
        <v>223</v>
      </c>
      <c r="F67" s="56" t="s">
        <v>224</v>
      </c>
      <c r="G67" s="58">
        <v>4000</v>
      </c>
      <c r="H67" s="59">
        <v>50</v>
      </c>
      <c r="I67" s="58">
        <f t="shared" si="0"/>
        <v>200000</v>
      </c>
    </row>
    <row r="68" spans="2:9" x14ac:dyDescent="0.15">
      <c r="B68" s="56">
        <v>64</v>
      </c>
      <c r="C68" s="56" t="s">
        <v>212</v>
      </c>
      <c r="D68" s="57">
        <v>40346</v>
      </c>
      <c r="E68" s="56" t="s">
        <v>213</v>
      </c>
      <c r="F68" s="56" t="s">
        <v>214</v>
      </c>
      <c r="G68" s="58">
        <v>3000</v>
      </c>
      <c r="H68" s="56">
        <v>30</v>
      </c>
      <c r="I68" s="58">
        <f t="shared" si="0"/>
        <v>90000</v>
      </c>
    </row>
    <row r="69" spans="2:9" x14ac:dyDescent="0.15">
      <c r="B69" s="56">
        <v>65</v>
      </c>
      <c r="C69" s="56" t="s">
        <v>217</v>
      </c>
      <c r="D69" s="57">
        <v>40346</v>
      </c>
      <c r="E69" s="56" t="s">
        <v>220</v>
      </c>
      <c r="F69" s="56" t="s">
        <v>221</v>
      </c>
      <c r="G69" s="58">
        <v>4500</v>
      </c>
      <c r="H69" s="56">
        <v>35</v>
      </c>
      <c r="I69" s="58">
        <f t="shared" ref="I69:I108" si="1">G69*H69</f>
        <v>157500</v>
      </c>
    </row>
    <row r="70" spans="2:9" x14ac:dyDescent="0.15">
      <c r="B70" s="56">
        <v>66</v>
      </c>
      <c r="C70" s="56" t="s">
        <v>222</v>
      </c>
      <c r="D70" s="57">
        <v>40346</v>
      </c>
      <c r="E70" s="56" t="s">
        <v>220</v>
      </c>
      <c r="F70" s="56" t="s">
        <v>221</v>
      </c>
      <c r="G70" s="58">
        <v>4500</v>
      </c>
      <c r="H70" s="56">
        <v>30</v>
      </c>
      <c r="I70" s="58">
        <f t="shared" si="1"/>
        <v>135000</v>
      </c>
    </row>
    <row r="71" spans="2:9" x14ac:dyDescent="0.15">
      <c r="B71" s="56">
        <v>67</v>
      </c>
      <c r="C71" s="56" t="s">
        <v>212</v>
      </c>
      <c r="D71" s="57">
        <v>40347</v>
      </c>
      <c r="E71" s="56" t="s">
        <v>225</v>
      </c>
      <c r="F71" s="56" t="s">
        <v>226</v>
      </c>
      <c r="G71" s="58">
        <v>3000</v>
      </c>
      <c r="H71" s="56">
        <v>25</v>
      </c>
      <c r="I71" s="58">
        <f t="shared" si="1"/>
        <v>75000</v>
      </c>
    </row>
    <row r="72" spans="2:9" x14ac:dyDescent="0.15">
      <c r="B72" s="56">
        <v>68</v>
      </c>
      <c r="C72" s="56" t="s">
        <v>217</v>
      </c>
      <c r="D72" s="57">
        <v>40347</v>
      </c>
      <c r="E72" s="56" t="s">
        <v>215</v>
      </c>
      <c r="F72" s="56" t="s">
        <v>216</v>
      </c>
      <c r="G72" s="58">
        <v>5000</v>
      </c>
      <c r="H72" s="56">
        <v>24</v>
      </c>
      <c r="I72" s="58">
        <f t="shared" si="1"/>
        <v>120000</v>
      </c>
    </row>
    <row r="73" spans="2:9" x14ac:dyDescent="0.15">
      <c r="B73" s="56">
        <v>69</v>
      </c>
      <c r="C73" s="56" t="s">
        <v>217</v>
      </c>
      <c r="D73" s="57">
        <v>40347</v>
      </c>
      <c r="E73" s="56" t="s">
        <v>225</v>
      </c>
      <c r="F73" s="56" t="s">
        <v>226</v>
      </c>
      <c r="G73" s="58">
        <v>3000</v>
      </c>
      <c r="H73" s="123">
        <v>25</v>
      </c>
      <c r="I73" s="58">
        <f t="shared" si="1"/>
        <v>75000</v>
      </c>
    </row>
    <row r="74" spans="2:9" x14ac:dyDescent="0.15">
      <c r="B74" s="56">
        <v>70</v>
      </c>
      <c r="C74" s="56" t="s">
        <v>217</v>
      </c>
      <c r="D74" s="57">
        <v>40347</v>
      </c>
      <c r="E74" s="56" t="s">
        <v>218</v>
      </c>
      <c r="F74" s="56" t="s">
        <v>219</v>
      </c>
      <c r="G74" s="58">
        <v>3500</v>
      </c>
      <c r="H74" s="56">
        <v>18</v>
      </c>
      <c r="I74" s="58">
        <f t="shared" si="1"/>
        <v>63000</v>
      </c>
    </row>
    <row r="75" spans="2:9" x14ac:dyDescent="0.15">
      <c r="B75" s="56">
        <v>71</v>
      </c>
      <c r="C75" s="56" t="s">
        <v>217</v>
      </c>
      <c r="D75" s="57">
        <v>40347</v>
      </c>
      <c r="E75" s="56" t="s">
        <v>213</v>
      </c>
      <c r="F75" s="56" t="s">
        <v>214</v>
      </c>
      <c r="G75" s="58">
        <v>3000</v>
      </c>
      <c r="H75" s="56">
        <v>13</v>
      </c>
      <c r="I75" s="58">
        <f t="shared" si="1"/>
        <v>39000</v>
      </c>
    </row>
    <row r="76" spans="2:9" x14ac:dyDescent="0.15">
      <c r="B76" s="56">
        <v>72</v>
      </c>
      <c r="C76" s="56" t="s">
        <v>222</v>
      </c>
      <c r="D76" s="57">
        <v>40347</v>
      </c>
      <c r="E76" s="56" t="s">
        <v>220</v>
      </c>
      <c r="F76" s="56" t="s">
        <v>221</v>
      </c>
      <c r="G76" s="58">
        <v>4500</v>
      </c>
      <c r="H76" s="56">
        <v>30</v>
      </c>
      <c r="I76" s="58">
        <f t="shared" si="1"/>
        <v>135000</v>
      </c>
    </row>
    <row r="77" spans="2:9" x14ac:dyDescent="0.15">
      <c r="B77" s="56">
        <v>73</v>
      </c>
      <c r="C77" s="56" t="s">
        <v>222</v>
      </c>
      <c r="D77" s="57">
        <v>40347</v>
      </c>
      <c r="E77" s="56" t="s">
        <v>225</v>
      </c>
      <c r="F77" s="56" t="s">
        <v>226</v>
      </c>
      <c r="G77" s="58">
        <v>3000</v>
      </c>
      <c r="H77" s="56">
        <v>35</v>
      </c>
      <c r="I77" s="58">
        <f t="shared" si="1"/>
        <v>105000</v>
      </c>
    </row>
    <row r="78" spans="2:9" x14ac:dyDescent="0.15">
      <c r="B78" s="56">
        <v>74</v>
      </c>
      <c r="C78" s="56" t="s">
        <v>222</v>
      </c>
      <c r="D78" s="57">
        <v>40347</v>
      </c>
      <c r="E78" s="56" t="s">
        <v>223</v>
      </c>
      <c r="F78" s="56" t="s">
        <v>224</v>
      </c>
      <c r="G78" s="58">
        <v>4000</v>
      </c>
      <c r="H78" s="56">
        <v>25</v>
      </c>
      <c r="I78" s="58">
        <f t="shared" si="1"/>
        <v>100000</v>
      </c>
    </row>
    <row r="79" spans="2:9" x14ac:dyDescent="0.15">
      <c r="B79" s="56">
        <v>75</v>
      </c>
      <c r="C79" s="56" t="s">
        <v>227</v>
      </c>
      <c r="D79" s="57">
        <v>40347</v>
      </c>
      <c r="E79" s="56" t="s">
        <v>223</v>
      </c>
      <c r="F79" s="56" t="s">
        <v>224</v>
      </c>
      <c r="G79" s="58">
        <v>4000</v>
      </c>
      <c r="H79" s="59">
        <v>55</v>
      </c>
      <c r="I79" s="58">
        <f t="shared" si="1"/>
        <v>220000</v>
      </c>
    </row>
    <row r="80" spans="2:9" x14ac:dyDescent="0.15">
      <c r="B80" s="56">
        <v>76</v>
      </c>
      <c r="C80" s="56" t="s">
        <v>217</v>
      </c>
      <c r="D80" s="57">
        <v>40350</v>
      </c>
      <c r="E80" s="56" t="s">
        <v>225</v>
      </c>
      <c r="F80" s="56" t="s">
        <v>226</v>
      </c>
      <c r="G80" s="58">
        <v>3000</v>
      </c>
      <c r="H80" s="56">
        <v>45</v>
      </c>
      <c r="I80" s="58">
        <f t="shared" si="1"/>
        <v>135000</v>
      </c>
    </row>
    <row r="81" spans="2:9" x14ac:dyDescent="0.15">
      <c r="B81" s="56">
        <v>77</v>
      </c>
      <c r="C81" s="56" t="s">
        <v>222</v>
      </c>
      <c r="D81" s="57">
        <v>40350</v>
      </c>
      <c r="E81" s="56" t="s">
        <v>215</v>
      </c>
      <c r="F81" s="56" t="s">
        <v>216</v>
      </c>
      <c r="G81" s="58">
        <v>5000</v>
      </c>
      <c r="H81" s="56">
        <v>45</v>
      </c>
      <c r="I81" s="58">
        <f t="shared" si="1"/>
        <v>225000</v>
      </c>
    </row>
    <row r="82" spans="2:9" x14ac:dyDescent="0.15">
      <c r="B82" s="56">
        <v>78</v>
      </c>
      <c r="C82" s="56" t="s">
        <v>222</v>
      </c>
      <c r="D82" s="57">
        <v>40350</v>
      </c>
      <c r="E82" s="56" t="s">
        <v>220</v>
      </c>
      <c r="F82" s="56" t="s">
        <v>221</v>
      </c>
      <c r="G82" s="58">
        <v>4500</v>
      </c>
      <c r="H82" s="56">
        <v>13</v>
      </c>
      <c r="I82" s="58">
        <f t="shared" si="1"/>
        <v>58500</v>
      </c>
    </row>
    <row r="83" spans="2:9" x14ac:dyDescent="0.15">
      <c r="B83" s="56">
        <v>79</v>
      </c>
      <c r="C83" s="56" t="s">
        <v>212</v>
      </c>
      <c r="D83" s="57">
        <v>40351</v>
      </c>
      <c r="E83" s="56" t="s">
        <v>215</v>
      </c>
      <c r="F83" s="56" t="s">
        <v>216</v>
      </c>
      <c r="G83" s="58">
        <v>5000</v>
      </c>
      <c r="H83" s="56">
        <v>14</v>
      </c>
      <c r="I83" s="58">
        <f t="shared" si="1"/>
        <v>70000</v>
      </c>
    </row>
    <row r="84" spans="2:9" x14ac:dyDescent="0.15">
      <c r="B84" s="56">
        <v>80</v>
      </c>
      <c r="C84" s="56" t="s">
        <v>217</v>
      </c>
      <c r="D84" s="57">
        <v>40351</v>
      </c>
      <c r="E84" s="56" t="s">
        <v>223</v>
      </c>
      <c r="F84" s="56" t="s">
        <v>224</v>
      </c>
      <c r="G84" s="58">
        <v>4000</v>
      </c>
      <c r="H84" s="56">
        <v>24</v>
      </c>
      <c r="I84" s="58">
        <f t="shared" si="1"/>
        <v>96000</v>
      </c>
    </row>
    <row r="85" spans="2:9" x14ac:dyDescent="0.15">
      <c r="B85" s="56">
        <v>81</v>
      </c>
      <c r="C85" s="56" t="s">
        <v>217</v>
      </c>
      <c r="D85" s="57">
        <v>40351</v>
      </c>
      <c r="E85" s="56" t="s">
        <v>215</v>
      </c>
      <c r="F85" s="56" t="s">
        <v>216</v>
      </c>
      <c r="G85" s="58">
        <v>5000</v>
      </c>
      <c r="H85" s="56">
        <v>18</v>
      </c>
      <c r="I85" s="58">
        <f t="shared" si="1"/>
        <v>90000</v>
      </c>
    </row>
    <row r="86" spans="2:9" x14ac:dyDescent="0.15">
      <c r="B86" s="56">
        <v>82</v>
      </c>
      <c r="C86" s="56" t="s">
        <v>222</v>
      </c>
      <c r="D86" s="57">
        <v>40351</v>
      </c>
      <c r="E86" s="56" t="s">
        <v>218</v>
      </c>
      <c r="F86" s="56" t="s">
        <v>219</v>
      </c>
      <c r="G86" s="58">
        <v>3500</v>
      </c>
      <c r="H86" s="56">
        <v>35</v>
      </c>
      <c r="I86" s="58">
        <f t="shared" si="1"/>
        <v>122500</v>
      </c>
    </row>
    <row r="87" spans="2:9" x14ac:dyDescent="0.15">
      <c r="B87" s="56">
        <v>83</v>
      </c>
      <c r="C87" s="56" t="s">
        <v>222</v>
      </c>
      <c r="D87" s="57">
        <v>40351</v>
      </c>
      <c r="E87" s="56" t="s">
        <v>213</v>
      </c>
      <c r="F87" s="56" t="s">
        <v>214</v>
      </c>
      <c r="G87" s="58">
        <v>3000</v>
      </c>
      <c r="H87" s="56">
        <v>30</v>
      </c>
      <c r="I87" s="58">
        <f t="shared" si="1"/>
        <v>90000</v>
      </c>
    </row>
    <row r="88" spans="2:9" x14ac:dyDescent="0.15">
      <c r="B88" s="56">
        <v>84</v>
      </c>
      <c r="C88" s="56" t="s">
        <v>227</v>
      </c>
      <c r="D88" s="57">
        <v>40352</v>
      </c>
      <c r="E88" s="56" t="s">
        <v>223</v>
      </c>
      <c r="F88" s="56" t="s">
        <v>224</v>
      </c>
      <c r="G88" s="58">
        <v>4000</v>
      </c>
      <c r="H88" s="56">
        <v>45</v>
      </c>
      <c r="I88" s="58">
        <f t="shared" si="1"/>
        <v>180000</v>
      </c>
    </row>
    <row r="89" spans="2:9" x14ac:dyDescent="0.15">
      <c r="B89" s="56">
        <v>85</v>
      </c>
      <c r="C89" s="56" t="s">
        <v>227</v>
      </c>
      <c r="D89" s="57">
        <v>40352</v>
      </c>
      <c r="E89" s="56" t="s">
        <v>218</v>
      </c>
      <c r="F89" s="56" t="s">
        <v>219</v>
      </c>
      <c r="G89" s="58">
        <v>3500</v>
      </c>
      <c r="H89" s="56">
        <v>32</v>
      </c>
      <c r="I89" s="58">
        <f t="shared" si="1"/>
        <v>112000</v>
      </c>
    </row>
    <row r="90" spans="2:9" x14ac:dyDescent="0.15">
      <c r="B90" s="56">
        <v>86</v>
      </c>
      <c r="C90" s="56" t="s">
        <v>227</v>
      </c>
      <c r="D90" s="57">
        <v>40352</v>
      </c>
      <c r="E90" s="56" t="s">
        <v>220</v>
      </c>
      <c r="F90" s="56" t="s">
        <v>221</v>
      </c>
      <c r="G90" s="58">
        <v>4500</v>
      </c>
      <c r="H90" s="56">
        <v>13</v>
      </c>
      <c r="I90" s="58">
        <f t="shared" si="1"/>
        <v>58500</v>
      </c>
    </row>
    <row r="91" spans="2:9" x14ac:dyDescent="0.15">
      <c r="B91" s="56">
        <v>87</v>
      </c>
      <c r="C91" s="56" t="s">
        <v>227</v>
      </c>
      <c r="D91" s="57">
        <v>40352</v>
      </c>
      <c r="E91" s="56" t="s">
        <v>225</v>
      </c>
      <c r="F91" s="56" t="s">
        <v>226</v>
      </c>
      <c r="G91" s="58">
        <v>3000</v>
      </c>
      <c r="H91" s="56">
        <v>18</v>
      </c>
      <c r="I91" s="58">
        <f t="shared" si="1"/>
        <v>54000</v>
      </c>
    </row>
    <row r="92" spans="2:9" x14ac:dyDescent="0.15">
      <c r="B92" s="56">
        <v>88</v>
      </c>
      <c r="C92" s="56" t="s">
        <v>217</v>
      </c>
      <c r="D92" s="57">
        <v>40353</v>
      </c>
      <c r="E92" s="56" t="s">
        <v>220</v>
      </c>
      <c r="F92" s="56" t="s">
        <v>221</v>
      </c>
      <c r="G92" s="58">
        <v>4500</v>
      </c>
      <c r="H92" s="56">
        <v>25</v>
      </c>
      <c r="I92" s="58">
        <f t="shared" si="1"/>
        <v>112500</v>
      </c>
    </row>
    <row r="93" spans="2:9" x14ac:dyDescent="0.15">
      <c r="B93" s="56">
        <v>89</v>
      </c>
      <c r="C93" s="56" t="s">
        <v>227</v>
      </c>
      <c r="D93" s="57">
        <v>40353</v>
      </c>
      <c r="E93" s="56" t="s">
        <v>215</v>
      </c>
      <c r="F93" s="56" t="s">
        <v>216</v>
      </c>
      <c r="G93" s="58">
        <v>5000</v>
      </c>
      <c r="H93" s="56">
        <v>25</v>
      </c>
      <c r="I93" s="58">
        <f t="shared" si="1"/>
        <v>125000</v>
      </c>
    </row>
    <row r="94" spans="2:9" x14ac:dyDescent="0.15">
      <c r="B94" s="56">
        <v>90</v>
      </c>
      <c r="C94" s="56" t="s">
        <v>212</v>
      </c>
      <c r="D94" s="57">
        <v>40354</v>
      </c>
      <c r="E94" s="56" t="s">
        <v>223</v>
      </c>
      <c r="F94" s="56" t="s">
        <v>224</v>
      </c>
      <c r="G94" s="58">
        <v>4000</v>
      </c>
      <c r="H94" s="56">
        <v>30</v>
      </c>
      <c r="I94" s="58">
        <f t="shared" si="1"/>
        <v>120000</v>
      </c>
    </row>
    <row r="95" spans="2:9" x14ac:dyDescent="0.15">
      <c r="B95" s="56">
        <v>91</v>
      </c>
      <c r="C95" s="56" t="s">
        <v>217</v>
      </c>
      <c r="D95" s="57">
        <v>40354</v>
      </c>
      <c r="E95" s="56" t="s">
        <v>223</v>
      </c>
      <c r="F95" s="56" t="s">
        <v>224</v>
      </c>
      <c r="G95" s="58">
        <v>4000</v>
      </c>
      <c r="H95" s="56">
        <v>13</v>
      </c>
      <c r="I95" s="58">
        <f t="shared" si="1"/>
        <v>52000</v>
      </c>
    </row>
    <row r="96" spans="2:9" x14ac:dyDescent="0.15">
      <c r="B96" s="56">
        <v>92</v>
      </c>
      <c r="C96" s="56" t="s">
        <v>222</v>
      </c>
      <c r="D96" s="57">
        <v>40354</v>
      </c>
      <c r="E96" s="56" t="s">
        <v>225</v>
      </c>
      <c r="F96" s="56" t="s">
        <v>226</v>
      </c>
      <c r="G96" s="58">
        <v>3000</v>
      </c>
      <c r="H96" s="56">
        <v>25</v>
      </c>
      <c r="I96" s="58">
        <f t="shared" si="1"/>
        <v>75000</v>
      </c>
    </row>
    <row r="97" spans="2:9" x14ac:dyDescent="0.15">
      <c r="B97" s="56">
        <v>93</v>
      </c>
      <c r="C97" s="56" t="s">
        <v>227</v>
      </c>
      <c r="D97" s="57">
        <v>40354</v>
      </c>
      <c r="E97" s="56" t="s">
        <v>218</v>
      </c>
      <c r="F97" s="56" t="s">
        <v>219</v>
      </c>
      <c r="G97" s="58">
        <v>3500</v>
      </c>
      <c r="H97" s="56">
        <v>22</v>
      </c>
      <c r="I97" s="58">
        <f t="shared" si="1"/>
        <v>77000</v>
      </c>
    </row>
    <row r="98" spans="2:9" x14ac:dyDescent="0.15">
      <c r="B98" s="56">
        <v>94</v>
      </c>
      <c r="C98" s="56" t="s">
        <v>222</v>
      </c>
      <c r="D98" s="57">
        <v>40357</v>
      </c>
      <c r="E98" s="56" t="s">
        <v>220</v>
      </c>
      <c r="F98" s="56" t="s">
        <v>221</v>
      </c>
      <c r="G98" s="58">
        <v>4500</v>
      </c>
      <c r="H98" s="56">
        <v>45</v>
      </c>
      <c r="I98" s="58">
        <f t="shared" si="1"/>
        <v>202500</v>
      </c>
    </row>
    <row r="99" spans="2:9" x14ac:dyDescent="0.15">
      <c r="B99" s="56">
        <v>95</v>
      </c>
      <c r="C99" s="56" t="s">
        <v>222</v>
      </c>
      <c r="D99" s="57">
        <v>40357</v>
      </c>
      <c r="E99" s="56" t="s">
        <v>223</v>
      </c>
      <c r="F99" s="56" t="s">
        <v>224</v>
      </c>
      <c r="G99" s="58">
        <v>4000</v>
      </c>
      <c r="H99" s="56">
        <v>35</v>
      </c>
      <c r="I99" s="58">
        <f t="shared" si="1"/>
        <v>140000</v>
      </c>
    </row>
    <row r="100" spans="2:9" x14ac:dyDescent="0.15">
      <c r="B100" s="56">
        <v>96</v>
      </c>
      <c r="C100" s="56" t="s">
        <v>222</v>
      </c>
      <c r="D100" s="57">
        <v>40357</v>
      </c>
      <c r="E100" s="56" t="s">
        <v>218</v>
      </c>
      <c r="F100" s="56" t="s">
        <v>219</v>
      </c>
      <c r="G100" s="58">
        <v>3500</v>
      </c>
      <c r="H100" s="56">
        <v>13</v>
      </c>
      <c r="I100" s="58">
        <f t="shared" si="1"/>
        <v>45500</v>
      </c>
    </row>
    <row r="101" spans="2:9" x14ac:dyDescent="0.15">
      <c r="B101" s="56">
        <v>97</v>
      </c>
      <c r="C101" s="56" t="s">
        <v>222</v>
      </c>
      <c r="D101" s="57">
        <v>40358</v>
      </c>
      <c r="E101" s="56" t="s">
        <v>220</v>
      </c>
      <c r="F101" s="56" t="s">
        <v>221</v>
      </c>
      <c r="G101" s="58">
        <v>4500</v>
      </c>
      <c r="H101" s="56">
        <v>25</v>
      </c>
      <c r="I101" s="58">
        <f t="shared" si="1"/>
        <v>112500</v>
      </c>
    </row>
    <row r="102" spans="2:9" x14ac:dyDescent="0.15">
      <c r="B102" s="56">
        <v>98</v>
      </c>
      <c r="C102" s="56" t="s">
        <v>227</v>
      </c>
      <c r="D102" s="57">
        <v>40358</v>
      </c>
      <c r="E102" s="56" t="s">
        <v>220</v>
      </c>
      <c r="F102" s="56" t="s">
        <v>221</v>
      </c>
      <c r="G102" s="58">
        <v>4500</v>
      </c>
      <c r="H102" s="59">
        <v>55</v>
      </c>
      <c r="I102" s="58">
        <f t="shared" si="1"/>
        <v>247500</v>
      </c>
    </row>
    <row r="103" spans="2:9" x14ac:dyDescent="0.15">
      <c r="B103" s="56">
        <v>99</v>
      </c>
      <c r="C103" s="56" t="s">
        <v>227</v>
      </c>
      <c r="D103" s="57">
        <v>40358</v>
      </c>
      <c r="E103" s="56" t="s">
        <v>225</v>
      </c>
      <c r="F103" s="56" t="s">
        <v>226</v>
      </c>
      <c r="G103" s="58">
        <v>3000</v>
      </c>
      <c r="H103" s="56">
        <v>45</v>
      </c>
      <c r="I103" s="58">
        <f t="shared" si="1"/>
        <v>135000</v>
      </c>
    </row>
    <row r="104" spans="2:9" x14ac:dyDescent="0.15">
      <c r="B104" s="56">
        <v>100</v>
      </c>
      <c r="C104" s="56" t="s">
        <v>212</v>
      </c>
      <c r="D104" s="57">
        <v>40359</v>
      </c>
      <c r="E104" s="56" t="s">
        <v>228</v>
      </c>
      <c r="F104" s="56" t="s">
        <v>229</v>
      </c>
      <c r="G104" s="58">
        <v>3000</v>
      </c>
      <c r="H104" s="56">
        <v>23</v>
      </c>
      <c r="I104" s="58">
        <f t="shared" si="1"/>
        <v>69000</v>
      </c>
    </row>
    <row r="105" spans="2:9" x14ac:dyDescent="0.15">
      <c r="B105" s="56">
        <v>101</v>
      </c>
      <c r="C105" s="56" t="s">
        <v>222</v>
      </c>
      <c r="D105" s="57">
        <v>40359</v>
      </c>
      <c r="E105" s="56" t="s">
        <v>223</v>
      </c>
      <c r="F105" s="56" t="s">
        <v>224</v>
      </c>
      <c r="G105" s="58">
        <v>4000</v>
      </c>
      <c r="H105" s="56">
        <v>45</v>
      </c>
      <c r="I105" s="58">
        <f t="shared" si="1"/>
        <v>180000</v>
      </c>
    </row>
    <row r="106" spans="2:9" x14ac:dyDescent="0.15">
      <c r="B106" s="56">
        <v>102</v>
      </c>
      <c r="C106" s="56" t="s">
        <v>222</v>
      </c>
      <c r="D106" s="57">
        <v>40359</v>
      </c>
      <c r="E106" s="56" t="s">
        <v>220</v>
      </c>
      <c r="F106" s="56" t="s">
        <v>221</v>
      </c>
      <c r="G106" s="58">
        <v>4500</v>
      </c>
      <c r="H106" s="56">
        <v>13</v>
      </c>
      <c r="I106" s="58">
        <f t="shared" si="1"/>
        <v>58500</v>
      </c>
    </row>
    <row r="107" spans="2:9" x14ac:dyDescent="0.15">
      <c r="B107" s="56">
        <v>103</v>
      </c>
      <c r="C107" s="56" t="s">
        <v>227</v>
      </c>
      <c r="D107" s="57">
        <v>40359</v>
      </c>
      <c r="E107" s="56" t="s">
        <v>218</v>
      </c>
      <c r="F107" s="56" t="s">
        <v>219</v>
      </c>
      <c r="G107" s="58">
        <v>3500</v>
      </c>
      <c r="H107" s="56">
        <v>32</v>
      </c>
      <c r="I107" s="58">
        <f t="shared" si="1"/>
        <v>112000</v>
      </c>
    </row>
    <row r="108" spans="2:9" x14ac:dyDescent="0.15">
      <c r="B108" s="56">
        <v>104</v>
      </c>
      <c r="C108" s="56" t="s">
        <v>227</v>
      </c>
      <c r="D108" s="57">
        <v>40359</v>
      </c>
      <c r="E108" s="56" t="s">
        <v>228</v>
      </c>
      <c r="F108" s="56" t="s">
        <v>229</v>
      </c>
      <c r="G108" s="58">
        <v>3000</v>
      </c>
      <c r="H108" s="56">
        <v>18</v>
      </c>
      <c r="I108" s="58">
        <f t="shared" si="1"/>
        <v>54000</v>
      </c>
    </row>
    <row r="116" spans="2:2" ht="19.5" x14ac:dyDescent="0.15">
      <c r="B116" s="76"/>
    </row>
    <row r="118" spans="2:2" ht="19.5" x14ac:dyDescent="0.15">
      <c r="B118" s="76"/>
    </row>
    <row r="119" spans="2:2" ht="19.5" x14ac:dyDescent="0.15">
      <c r="B119" s="76"/>
    </row>
  </sheetData>
  <mergeCells count="1">
    <mergeCell ref="B2:I2"/>
  </mergeCells>
  <phoneticPr fontId="6"/>
  <pageMargins left="0.7" right="0.7" top="0.75" bottom="0.75" header="0.3" footer="0.3"/>
  <pageSetup paperSize="9" orientation="portrait" horizontalDpi="300" verticalDpi="30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9" tint="0.59999389629810485"/>
  </sheetPr>
  <dimension ref="A1:G20"/>
  <sheetViews>
    <sheetView workbookViewId="0">
      <selection activeCell="H7" sqref="H7"/>
    </sheetView>
  </sheetViews>
  <sheetFormatPr defaultRowHeight="13.5" x14ac:dyDescent="0.15"/>
  <cols>
    <col min="1" max="1" width="17" customWidth="1"/>
    <col min="2" max="3" width="15.125" customWidth="1"/>
    <col min="7" max="7" width="15.75" customWidth="1"/>
  </cols>
  <sheetData>
    <row r="1" spans="1:7" ht="19.5" customHeight="1" x14ac:dyDescent="0.15">
      <c r="A1" s="218" t="s">
        <v>103</v>
      </c>
      <c r="B1" s="219" t="s">
        <v>104</v>
      </c>
      <c r="C1" s="220" t="s">
        <v>111</v>
      </c>
    </row>
    <row r="2" spans="1:7" ht="19.5" customHeight="1" x14ac:dyDescent="0.15">
      <c r="A2" s="221">
        <v>36016</v>
      </c>
      <c r="B2" s="21" t="s">
        <v>105</v>
      </c>
      <c r="C2" s="22">
        <v>45760</v>
      </c>
    </row>
    <row r="3" spans="1:7" ht="19.5" customHeight="1" x14ac:dyDescent="0.15">
      <c r="A3" s="221">
        <v>36021</v>
      </c>
      <c r="B3" s="21" t="s">
        <v>106</v>
      </c>
      <c r="C3" s="22">
        <v>8980</v>
      </c>
    </row>
    <row r="4" spans="1:7" ht="19.5" customHeight="1" x14ac:dyDescent="0.15">
      <c r="A4" s="221">
        <v>36026</v>
      </c>
      <c r="B4" s="21" t="s">
        <v>107</v>
      </c>
      <c r="C4" s="22">
        <v>37860</v>
      </c>
    </row>
    <row r="5" spans="1:7" ht="19.5" customHeight="1" x14ac:dyDescent="0.15">
      <c r="A5" s="221">
        <v>36035</v>
      </c>
      <c r="B5" s="21" t="s">
        <v>105</v>
      </c>
      <c r="C5" s="22">
        <v>52150</v>
      </c>
      <c r="G5" t="s">
        <v>306</v>
      </c>
    </row>
    <row r="6" spans="1:7" ht="19.5" customHeight="1" x14ac:dyDescent="0.15">
      <c r="A6" s="221">
        <v>36038</v>
      </c>
      <c r="B6" s="21" t="s">
        <v>105</v>
      </c>
      <c r="C6" s="22">
        <v>68550</v>
      </c>
      <c r="G6" s="143" t="s">
        <v>307</v>
      </c>
    </row>
    <row r="7" spans="1:7" ht="19.5" customHeight="1" x14ac:dyDescent="0.15">
      <c r="A7" s="221">
        <v>36044</v>
      </c>
      <c r="B7" s="21" t="s">
        <v>106</v>
      </c>
      <c r="C7" s="22">
        <v>58390</v>
      </c>
      <c r="G7" s="21"/>
    </row>
    <row r="8" spans="1:7" ht="19.5" customHeight="1" x14ac:dyDescent="0.15">
      <c r="A8" s="221">
        <v>36045</v>
      </c>
      <c r="B8" s="21" t="s">
        <v>108</v>
      </c>
      <c r="C8" s="22">
        <v>98790</v>
      </c>
    </row>
    <row r="9" spans="1:7" ht="19.5" customHeight="1" x14ac:dyDescent="0.15">
      <c r="A9" s="221">
        <v>36047</v>
      </c>
      <c r="B9" s="21" t="s">
        <v>105</v>
      </c>
      <c r="C9" s="22">
        <v>67200</v>
      </c>
      <c r="G9" s="144" t="s">
        <v>308</v>
      </c>
    </row>
    <row r="10" spans="1:7" ht="19.5" customHeight="1" x14ac:dyDescent="0.15">
      <c r="A10" s="221">
        <v>36050</v>
      </c>
      <c r="B10" s="21" t="s">
        <v>106</v>
      </c>
      <c r="C10" s="22">
        <v>75230</v>
      </c>
    </row>
    <row r="11" spans="1:7" ht="19.5" customHeight="1" x14ac:dyDescent="0.15">
      <c r="A11" s="221">
        <v>36063</v>
      </c>
      <c r="B11" s="21" t="s">
        <v>109</v>
      </c>
      <c r="C11" s="22">
        <v>89920</v>
      </c>
    </row>
    <row r="12" spans="1:7" ht="19.5" customHeight="1" x14ac:dyDescent="0.15">
      <c r="A12" s="221">
        <v>36085</v>
      </c>
      <c r="B12" s="21" t="s">
        <v>109</v>
      </c>
      <c r="C12" s="22">
        <v>16230</v>
      </c>
    </row>
    <row r="13" spans="1:7" ht="19.5" customHeight="1" x14ac:dyDescent="0.15">
      <c r="A13" s="221">
        <v>36104</v>
      </c>
      <c r="B13" s="21" t="s">
        <v>110</v>
      </c>
      <c r="C13" s="22">
        <v>7630</v>
      </c>
    </row>
    <row r="14" spans="1:7" ht="19.5" customHeight="1" x14ac:dyDescent="0.15">
      <c r="A14" s="221">
        <v>36116</v>
      </c>
      <c r="B14" s="21" t="s">
        <v>108</v>
      </c>
      <c r="C14" s="22">
        <v>10960</v>
      </c>
    </row>
    <row r="15" spans="1:7" ht="19.5" customHeight="1" x14ac:dyDescent="0.15">
      <c r="A15" s="221">
        <v>36116</v>
      </c>
      <c r="B15" s="21" t="s">
        <v>110</v>
      </c>
      <c r="C15" s="22">
        <v>36030</v>
      </c>
    </row>
    <row r="16" spans="1:7" ht="19.5" customHeight="1" x14ac:dyDescent="0.15">
      <c r="A16" s="221">
        <v>36129</v>
      </c>
      <c r="B16" s="21" t="s">
        <v>108</v>
      </c>
      <c r="C16" s="22">
        <v>101470</v>
      </c>
    </row>
    <row r="17" spans="1:3" ht="19.5" customHeight="1" x14ac:dyDescent="0.15">
      <c r="A17" s="221">
        <v>36129</v>
      </c>
      <c r="B17" s="21" t="s">
        <v>105</v>
      </c>
      <c r="C17" s="22">
        <v>56490</v>
      </c>
    </row>
    <row r="18" spans="1:3" ht="19.5" customHeight="1" x14ac:dyDescent="0.15">
      <c r="A18" s="221">
        <v>36139</v>
      </c>
      <c r="B18" s="21" t="s">
        <v>109</v>
      </c>
      <c r="C18" s="22">
        <v>101040</v>
      </c>
    </row>
    <row r="19" spans="1:3" ht="19.5" customHeight="1" x14ac:dyDescent="0.15">
      <c r="A19" s="221">
        <v>36144</v>
      </c>
      <c r="B19" s="21" t="s">
        <v>110</v>
      </c>
      <c r="C19" s="22">
        <v>30000</v>
      </c>
    </row>
    <row r="20" spans="1:3" ht="19.5" customHeight="1" x14ac:dyDescent="0.15">
      <c r="A20" s="221">
        <v>36149</v>
      </c>
      <c r="B20" s="21" t="s">
        <v>109</v>
      </c>
      <c r="C20" s="22">
        <v>91280</v>
      </c>
    </row>
  </sheetData>
  <phoneticPr fontId="6"/>
  <dataValidations count="1">
    <dataValidation imeMode="off" allowBlank="1" showInputMessage="1" showErrorMessage="1" sqref="C1:C20 A1:A20" xr:uid="{00000000-0002-0000-0E00-000000000000}"/>
  </dataValidations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theme="7" tint="0.79998168889431442"/>
  </sheetPr>
  <dimension ref="B3:E9"/>
  <sheetViews>
    <sheetView workbookViewId="0">
      <selection activeCell="I3" sqref="I3"/>
    </sheetView>
  </sheetViews>
  <sheetFormatPr defaultRowHeight="13.5" x14ac:dyDescent="0.15"/>
  <cols>
    <col min="1" max="1" width="9" style="50" customWidth="1"/>
    <col min="2" max="2" width="10.25" style="50" customWidth="1"/>
    <col min="3" max="5" width="13.75" style="50" customWidth="1"/>
    <col min="6" max="16384" width="9" style="50"/>
  </cols>
  <sheetData>
    <row r="3" spans="2:5" ht="18" customHeight="1" x14ac:dyDescent="0.15">
      <c r="B3" s="51"/>
      <c r="C3" s="124" t="s">
        <v>187</v>
      </c>
      <c r="D3" s="124" t="s">
        <v>188</v>
      </c>
      <c r="E3" s="251" t="s">
        <v>189</v>
      </c>
    </row>
    <row r="4" spans="2:5" ht="18" customHeight="1" x14ac:dyDescent="0.15">
      <c r="B4" s="113" t="s">
        <v>190</v>
      </c>
      <c r="C4" s="52">
        <v>12100000</v>
      </c>
      <c r="D4" s="52">
        <v>6500000</v>
      </c>
      <c r="E4" s="52">
        <v>9000000</v>
      </c>
    </row>
    <row r="5" spans="2:5" ht="18" customHeight="1" x14ac:dyDescent="0.15">
      <c r="B5" s="113" t="s">
        <v>191</v>
      </c>
      <c r="C5" s="52">
        <v>13800000</v>
      </c>
      <c r="D5" s="52">
        <v>7500000</v>
      </c>
      <c r="E5" s="52">
        <v>8100000</v>
      </c>
    </row>
    <row r="6" spans="2:5" ht="18" customHeight="1" x14ac:dyDescent="0.15">
      <c r="B6" s="113" t="s">
        <v>192</v>
      </c>
      <c r="C6" s="52">
        <v>15000000</v>
      </c>
      <c r="D6" s="52">
        <v>7800000</v>
      </c>
      <c r="E6" s="52">
        <v>9500000</v>
      </c>
    </row>
    <row r="7" spans="2:5" ht="18" customHeight="1" x14ac:dyDescent="0.15">
      <c r="B7" s="113" t="s">
        <v>193</v>
      </c>
      <c r="C7" s="52">
        <v>11200000</v>
      </c>
      <c r="D7" s="52">
        <v>6200000</v>
      </c>
      <c r="E7" s="52">
        <v>8100000</v>
      </c>
    </row>
    <row r="8" spans="2:5" ht="18" customHeight="1" x14ac:dyDescent="0.15">
      <c r="B8" s="113" t="s">
        <v>185</v>
      </c>
      <c r="C8" s="52">
        <v>10000000</v>
      </c>
      <c r="D8" s="52">
        <v>6000000</v>
      </c>
      <c r="E8" s="52">
        <v>7800000</v>
      </c>
    </row>
    <row r="9" spans="2:5" ht="18" customHeight="1" x14ac:dyDescent="0.15">
      <c r="B9" s="113" t="s">
        <v>186</v>
      </c>
      <c r="C9" s="52">
        <v>11100000</v>
      </c>
      <c r="D9" s="52">
        <v>7800000</v>
      </c>
      <c r="E9" s="52">
        <v>8800000</v>
      </c>
    </row>
  </sheetData>
  <phoneticPr fontId="6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963190-B034-45B3-B162-7FEFC6995F2C}">
  <sheetPr>
    <tabColor theme="5" tint="0.59999389629810485"/>
  </sheetPr>
  <dimension ref="B4:J18"/>
  <sheetViews>
    <sheetView workbookViewId="0">
      <selection activeCell="M24" sqref="M24"/>
    </sheetView>
  </sheetViews>
  <sheetFormatPr defaultRowHeight="13.5" x14ac:dyDescent="0.15"/>
  <cols>
    <col min="1" max="1" width="9" customWidth="1"/>
    <col min="2" max="2" width="10.375" customWidth="1"/>
    <col min="5" max="5" width="11.75" customWidth="1"/>
  </cols>
  <sheetData>
    <row r="4" spans="2:10" ht="14.25" thickBot="1" x14ac:dyDescent="0.2"/>
    <row r="5" spans="2:10" ht="21" customHeight="1" thickBot="1" x14ac:dyDescent="0.2">
      <c r="H5" s="74"/>
    </row>
    <row r="8" spans="2:10" ht="27.75" customHeight="1" x14ac:dyDescent="0.15">
      <c r="B8" s="114">
        <v>250</v>
      </c>
    </row>
    <row r="9" spans="2:10" ht="27.75" customHeight="1" x14ac:dyDescent="0.15"/>
    <row r="10" spans="2:10" ht="27.75" customHeight="1" x14ac:dyDescent="0.15"/>
    <row r="11" spans="2:10" ht="27.75" customHeight="1" x14ac:dyDescent="0.15"/>
    <row r="12" spans="2:10" ht="27.75" customHeight="1" x14ac:dyDescent="0.15">
      <c r="D12" s="115">
        <v>3</v>
      </c>
    </row>
    <row r="13" spans="2:10" ht="27.75" customHeight="1" thickBot="1" x14ac:dyDescent="0.2">
      <c r="J13" t="s">
        <v>337</v>
      </c>
    </row>
    <row r="14" spans="2:10" ht="27.75" customHeight="1" x14ac:dyDescent="0.15">
      <c r="H14" s="102"/>
      <c r="I14" t="s">
        <v>331</v>
      </c>
      <c r="J14" s="236" t="s">
        <v>333</v>
      </c>
    </row>
    <row r="15" spans="2:10" ht="27.75" customHeight="1" x14ac:dyDescent="0.15">
      <c r="H15" s="103"/>
      <c r="I15" t="s">
        <v>329</v>
      </c>
      <c r="J15" s="236" t="s">
        <v>334</v>
      </c>
    </row>
    <row r="16" spans="2:10" ht="27.75" customHeight="1" x14ac:dyDescent="0.15">
      <c r="H16" s="103"/>
      <c r="I16" t="s">
        <v>330</v>
      </c>
      <c r="J16" s="236" t="s">
        <v>336</v>
      </c>
    </row>
    <row r="17" spans="8:10" ht="27.75" customHeight="1" thickBot="1" x14ac:dyDescent="0.2">
      <c r="H17" s="104"/>
      <c r="I17" t="s">
        <v>332</v>
      </c>
      <c r="J17" s="236" t="s">
        <v>335</v>
      </c>
    </row>
    <row r="18" spans="8:10" ht="20.45" customHeight="1" x14ac:dyDescent="0.15">
      <c r="H18" s="235"/>
    </row>
  </sheetData>
  <phoneticPr fontId="6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5" tint="0.59999389629810485"/>
  </sheetPr>
  <dimension ref="B4:K23"/>
  <sheetViews>
    <sheetView workbookViewId="0">
      <selection activeCell="K23" sqref="K23"/>
    </sheetView>
  </sheetViews>
  <sheetFormatPr defaultRowHeight="13.5" x14ac:dyDescent="0.15"/>
  <cols>
    <col min="1" max="1" width="9" customWidth="1"/>
    <col min="2" max="5" width="12.625" customWidth="1"/>
  </cols>
  <sheetData>
    <row r="4" spans="2:5" ht="26.25" customHeight="1" x14ac:dyDescent="0.15">
      <c r="B4" s="201" t="s">
        <v>194</v>
      </c>
      <c r="C4" s="201" t="s">
        <v>195</v>
      </c>
      <c r="D4" s="201" t="s">
        <v>196</v>
      </c>
      <c r="E4" s="201" t="s">
        <v>50</v>
      </c>
    </row>
    <row r="5" spans="2:5" ht="26.25" customHeight="1" x14ac:dyDescent="0.15">
      <c r="B5" s="202" t="s">
        <v>197</v>
      </c>
      <c r="C5" s="202">
        <v>250</v>
      </c>
      <c r="D5" s="202">
        <v>3</v>
      </c>
      <c r="E5" s="202"/>
    </row>
    <row r="6" spans="2:5" ht="26.25" customHeight="1" x14ac:dyDescent="0.15">
      <c r="B6" s="202" t="s">
        <v>198</v>
      </c>
      <c r="C6" s="202">
        <v>100</v>
      </c>
      <c r="D6" s="202">
        <v>9</v>
      </c>
      <c r="E6" s="202"/>
    </row>
    <row r="7" spans="2:5" ht="26.25" customHeight="1" x14ac:dyDescent="0.15">
      <c r="B7" s="202" t="s">
        <v>199</v>
      </c>
      <c r="C7" s="202">
        <v>150</v>
      </c>
      <c r="D7" s="202">
        <v>6</v>
      </c>
      <c r="E7" s="202"/>
    </row>
    <row r="8" spans="2:5" ht="26.25" customHeight="1" x14ac:dyDescent="0.15">
      <c r="B8" s="202" t="s">
        <v>200</v>
      </c>
      <c r="C8" s="202">
        <v>120</v>
      </c>
      <c r="D8" s="202">
        <v>12</v>
      </c>
      <c r="E8" s="202"/>
    </row>
    <row r="9" spans="2:5" ht="26.25" customHeight="1" x14ac:dyDescent="0.15">
      <c r="B9" s="202" t="s">
        <v>201</v>
      </c>
      <c r="C9" s="202">
        <v>200</v>
      </c>
      <c r="D9" s="202">
        <v>10</v>
      </c>
      <c r="E9" s="202"/>
    </row>
    <row r="10" spans="2:5" ht="26.25" customHeight="1" x14ac:dyDescent="0.15">
      <c r="B10" s="202" t="s">
        <v>48</v>
      </c>
      <c r="C10" s="202"/>
      <c r="D10" s="202"/>
      <c r="E10" s="202"/>
    </row>
    <row r="11" spans="2:5" ht="26.25" customHeight="1" x14ac:dyDescent="0.15">
      <c r="B11" s="202" t="s">
        <v>279</v>
      </c>
      <c r="C11" s="202"/>
      <c r="D11" s="202"/>
      <c r="E11" s="202"/>
    </row>
    <row r="12" spans="2:5" ht="26.25" customHeight="1" x14ac:dyDescent="0.15">
      <c r="B12" s="202" t="s">
        <v>202</v>
      </c>
      <c r="C12" s="202"/>
      <c r="D12" s="202"/>
      <c r="E12" s="202"/>
    </row>
    <row r="22" spans="11:11" ht="14.25" thickBot="1" x14ac:dyDescent="0.2"/>
    <row r="23" spans="11:11" ht="14.25" thickBot="1" x14ac:dyDescent="0.2">
      <c r="K23" s="74"/>
    </row>
  </sheetData>
  <phoneticPr fontId="6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E78B3E-F10F-4978-9F78-0B2C6C4D33FD}">
  <sheetPr>
    <tabColor theme="5" tint="0.59999389629810485"/>
  </sheetPr>
  <dimension ref="B1:K10"/>
  <sheetViews>
    <sheetView workbookViewId="0">
      <selection activeCell="I30" sqref="I30"/>
    </sheetView>
  </sheetViews>
  <sheetFormatPr defaultRowHeight="13.5" x14ac:dyDescent="0.15"/>
  <cols>
    <col min="1" max="1" width="3.25" style="77" customWidth="1"/>
    <col min="2" max="2" width="7.5" style="77" customWidth="1"/>
    <col min="3" max="10" width="9" style="77" customWidth="1"/>
    <col min="11" max="11" width="10.25" style="77" customWidth="1"/>
    <col min="12" max="16384" width="9" style="77"/>
  </cols>
  <sheetData>
    <row r="1" spans="2:11" s="172" customFormat="1" ht="17.25" customHeight="1" x14ac:dyDescent="0.15">
      <c r="B1" s="172" t="s">
        <v>309</v>
      </c>
    </row>
    <row r="2" spans="2:11" s="172" customFormat="1" ht="17.25" customHeight="1" x14ac:dyDescent="0.15">
      <c r="I2" s="172" t="s">
        <v>310</v>
      </c>
    </row>
    <row r="3" spans="2:11" s="172" customFormat="1" ht="21.95" customHeight="1" x14ac:dyDescent="0.15">
      <c r="B3" s="172" t="s">
        <v>311</v>
      </c>
      <c r="C3" s="172" t="s">
        <v>122</v>
      </c>
      <c r="I3" s="172" t="s">
        <v>114</v>
      </c>
      <c r="J3" s="172" t="s">
        <v>312</v>
      </c>
      <c r="K3" s="172" t="s">
        <v>319</v>
      </c>
    </row>
    <row r="4" spans="2:11" s="172" customFormat="1" ht="21.95" customHeight="1" x14ac:dyDescent="0.15">
      <c r="B4" s="172" t="s">
        <v>313</v>
      </c>
      <c r="C4" s="172">
        <v>138</v>
      </c>
      <c r="D4" s="172">
        <v>40</v>
      </c>
      <c r="E4" s="172">
        <v>141</v>
      </c>
      <c r="F4" s="172">
        <v>109</v>
      </c>
      <c r="G4" s="172">
        <v>98</v>
      </c>
      <c r="H4" s="172">
        <v>179</v>
      </c>
      <c r="J4" s="172">
        <v>1000</v>
      </c>
    </row>
    <row r="5" spans="2:11" s="172" customFormat="1" ht="21.95" customHeight="1" x14ac:dyDescent="0.15">
      <c r="B5" s="172" t="s">
        <v>314</v>
      </c>
      <c r="C5" s="172">
        <v>112</v>
      </c>
      <c r="D5" s="172">
        <v>82</v>
      </c>
      <c r="E5" s="172">
        <v>75</v>
      </c>
      <c r="F5" s="172">
        <v>125</v>
      </c>
      <c r="G5" s="172">
        <v>66</v>
      </c>
      <c r="H5" s="172">
        <v>80</v>
      </c>
      <c r="J5" s="172">
        <v>1000</v>
      </c>
    </row>
    <row r="6" spans="2:11" s="172" customFormat="1" ht="21.95" customHeight="1" x14ac:dyDescent="0.15">
      <c r="B6" s="172" t="s">
        <v>315</v>
      </c>
      <c r="C6" s="172">
        <v>808</v>
      </c>
      <c r="D6" s="172">
        <v>877</v>
      </c>
      <c r="E6" s="172">
        <v>873</v>
      </c>
      <c r="F6" s="172">
        <v>893</v>
      </c>
      <c r="G6" s="172">
        <v>844</v>
      </c>
      <c r="H6" s="172">
        <v>861</v>
      </c>
      <c r="J6" s="172">
        <v>5500</v>
      </c>
    </row>
    <row r="7" spans="2:11" s="172" customFormat="1" ht="21.95" customHeight="1" x14ac:dyDescent="0.15">
      <c r="B7" s="172" t="s">
        <v>316</v>
      </c>
      <c r="C7" s="172">
        <v>316</v>
      </c>
      <c r="D7" s="172">
        <v>234</v>
      </c>
      <c r="E7" s="172">
        <v>266</v>
      </c>
      <c r="F7" s="172">
        <v>260</v>
      </c>
      <c r="G7" s="172">
        <v>257</v>
      </c>
      <c r="H7" s="172">
        <v>239</v>
      </c>
      <c r="J7" s="172">
        <v>2000</v>
      </c>
    </row>
    <row r="8" spans="2:11" s="172" customFormat="1" ht="21.95" customHeight="1" x14ac:dyDescent="0.15">
      <c r="B8" s="172" t="s">
        <v>317</v>
      </c>
      <c r="C8" s="172">
        <v>2853</v>
      </c>
      <c r="D8" s="172">
        <v>3299</v>
      </c>
      <c r="E8" s="172">
        <v>3261</v>
      </c>
      <c r="F8" s="172">
        <v>3516</v>
      </c>
      <c r="G8" s="172">
        <v>3237</v>
      </c>
      <c r="H8" s="172">
        <v>3132</v>
      </c>
      <c r="J8" s="172">
        <v>20000</v>
      </c>
    </row>
    <row r="9" spans="2:11" s="172" customFormat="1" ht="21.95" customHeight="1" x14ac:dyDescent="0.15">
      <c r="B9" s="172" t="s">
        <v>318</v>
      </c>
      <c r="C9" s="172">
        <v>214</v>
      </c>
      <c r="D9" s="172">
        <v>277</v>
      </c>
      <c r="E9" s="172">
        <v>252</v>
      </c>
      <c r="F9" s="172">
        <v>282</v>
      </c>
      <c r="G9" s="172">
        <v>259</v>
      </c>
      <c r="H9" s="172">
        <v>245</v>
      </c>
      <c r="J9" s="172">
        <v>2000</v>
      </c>
    </row>
    <row r="10" spans="2:11" s="172" customFormat="1" ht="21.95" customHeight="1" x14ac:dyDescent="0.15">
      <c r="B10" s="172" t="s">
        <v>114</v>
      </c>
    </row>
  </sheetData>
  <phoneticPr fontId="6"/>
  <pageMargins left="0.78700000000000003" right="0.78700000000000003" top="0.98399999999999999" bottom="0.98399999999999999" header="0.51200000000000001" footer="0.51200000000000001"/>
  <pageSetup paperSize="9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4DDCB0-5D00-4D25-B988-9D1109B8FDB7}">
  <sheetPr>
    <tabColor theme="5" tint="0.59999389629810485"/>
  </sheetPr>
  <dimension ref="B1:H15"/>
  <sheetViews>
    <sheetView zoomScaleNormal="100" workbookViewId="0">
      <selection activeCell="I30" sqref="I30"/>
    </sheetView>
  </sheetViews>
  <sheetFormatPr defaultRowHeight="13.5" x14ac:dyDescent="0.15"/>
  <cols>
    <col min="1" max="1" width="6.75" style="24" customWidth="1"/>
    <col min="2" max="2" width="9" style="24"/>
    <col min="3" max="5" width="12.25" style="24" customWidth="1"/>
    <col min="6" max="6" width="11.625" style="24" customWidth="1"/>
    <col min="7" max="7" width="10.5" style="24" customWidth="1"/>
    <col min="8" max="8" width="9" style="24"/>
    <col min="9" max="9" width="17.375" style="24" customWidth="1"/>
    <col min="10" max="10" width="10.5" style="24" customWidth="1"/>
    <col min="11" max="16384" width="9" style="24"/>
  </cols>
  <sheetData>
    <row r="1" spans="2:8" x14ac:dyDescent="0.15">
      <c r="H1" s="175"/>
    </row>
    <row r="2" spans="2:8" ht="17.25" x14ac:dyDescent="0.2">
      <c r="B2" s="27" t="s">
        <v>326</v>
      </c>
      <c r="E2" s="176"/>
      <c r="F2" s="176"/>
    </row>
    <row r="3" spans="2:8" ht="15.75" customHeight="1" x14ac:dyDescent="0.15">
      <c r="E3" s="177"/>
      <c r="F3" s="177"/>
    </row>
    <row r="4" spans="2:8" ht="15.75" customHeight="1" x14ac:dyDescent="0.15"/>
    <row r="5" spans="2:8" ht="21" customHeight="1" x14ac:dyDescent="0.15">
      <c r="B5" s="203" t="s">
        <v>230</v>
      </c>
      <c r="C5" s="203" t="s">
        <v>321</v>
      </c>
      <c r="D5" s="203" t="s">
        <v>322</v>
      </c>
      <c r="E5" s="203" t="s">
        <v>323</v>
      </c>
      <c r="F5" s="204"/>
      <c r="G5" s="205"/>
      <c r="H5" s="37"/>
    </row>
    <row r="6" spans="2:8" ht="21" customHeight="1" x14ac:dyDescent="0.15">
      <c r="B6" s="203" t="s">
        <v>327</v>
      </c>
      <c r="C6" s="203"/>
      <c r="D6" s="203"/>
      <c r="E6" s="206">
        <v>1200000</v>
      </c>
      <c r="F6" s="204"/>
      <c r="G6" s="205"/>
      <c r="H6" s="37"/>
    </row>
    <row r="7" spans="2:8" ht="21" customHeight="1" x14ac:dyDescent="0.15">
      <c r="B7" s="203" t="s">
        <v>122</v>
      </c>
      <c r="C7" s="207">
        <v>450000</v>
      </c>
      <c r="D7" s="207">
        <v>138000</v>
      </c>
      <c r="E7" s="208"/>
      <c r="F7" s="209"/>
      <c r="G7" s="210"/>
    </row>
    <row r="8" spans="2:8" ht="21" customHeight="1" x14ac:dyDescent="0.15">
      <c r="B8" s="203"/>
      <c r="C8" s="207">
        <v>400000</v>
      </c>
      <c r="D8" s="207">
        <v>120000</v>
      </c>
      <c r="E8" s="211"/>
      <c r="F8" s="209"/>
      <c r="G8" s="212"/>
    </row>
    <row r="9" spans="2:8" ht="21" customHeight="1" x14ac:dyDescent="0.15">
      <c r="B9" s="203"/>
      <c r="C9" s="207">
        <v>300000</v>
      </c>
      <c r="D9" s="207">
        <v>65000</v>
      </c>
      <c r="E9" s="213"/>
      <c r="F9" s="209"/>
      <c r="G9" s="212"/>
    </row>
    <row r="10" spans="2:8" ht="21" customHeight="1" x14ac:dyDescent="0.15">
      <c r="B10" s="203"/>
      <c r="C10" s="207">
        <v>350000</v>
      </c>
      <c r="D10" s="207">
        <v>70000</v>
      </c>
      <c r="E10" s="213"/>
      <c r="F10" s="209"/>
      <c r="G10" s="212"/>
    </row>
    <row r="11" spans="2:8" ht="21" customHeight="1" x14ac:dyDescent="0.15">
      <c r="B11" s="203"/>
      <c r="C11" s="207">
        <v>350000</v>
      </c>
      <c r="D11" s="207">
        <v>65000</v>
      </c>
      <c r="E11" s="213"/>
      <c r="F11" s="209"/>
      <c r="G11" s="212"/>
    </row>
    <row r="12" spans="2:8" ht="21" customHeight="1" x14ac:dyDescent="0.15">
      <c r="B12" s="203"/>
      <c r="C12" s="207">
        <v>600000</v>
      </c>
      <c r="D12" s="207">
        <v>23000</v>
      </c>
      <c r="E12" s="213"/>
      <c r="F12" s="209"/>
      <c r="G12" s="212"/>
    </row>
    <row r="13" spans="2:8" ht="21" customHeight="1" x14ac:dyDescent="0.15">
      <c r="B13" s="203" t="s">
        <v>114</v>
      </c>
      <c r="C13" s="213"/>
      <c r="D13" s="213"/>
      <c r="E13" s="213"/>
      <c r="F13" s="214"/>
      <c r="G13" s="215"/>
    </row>
    <row r="14" spans="2:8" x14ac:dyDescent="0.15">
      <c r="B14" s="23"/>
      <c r="C14" s="23"/>
      <c r="D14" s="23"/>
      <c r="E14" s="23"/>
      <c r="F14" s="23"/>
    </row>
    <row r="15" spans="2:8" x14ac:dyDescent="0.15">
      <c r="B15" s="23"/>
      <c r="C15" s="23"/>
      <c r="D15" s="23"/>
      <c r="E15" s="23"/>
      <c r="F15" s="23"/>
    </row>
  </sheetData>
  <phoneticPr fontId="6"/>
  <printOptions headings="1" gridLines="1"/>
  <pageMargins left="0.25" right="0.25" top="0.75" bottom="0.75" header="0.3" footer="0.3"/>
  <pageSetup paperSize="9" orientation="portrait" horizontalDpi="4294967293" verticalDpi="0" r:id="rId1"/>
  <headerFooter alignWithMargins="0">
    <oddFooter>&amp;R&amp;P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26DFAB-1ABE-41DE-AE0A-302BAFEC95B1}">
  <sheetPr>
    <tabColor theme="5" tint="0.59999389629810485"/>
  </sheetPr>
  <dimension ref="B1:G13"/>
  <sheetViews>
    <sheetView zoomScaleNormal="100" workbookViewId="0">
      <selection activeCell="I30" sqref="I30"/>
    </sheetView>
  </sheetViews>
  <sheetFormatPr defaultRowHeight="13.5" x14ac:dyDescent="0.15"/>
  <cols>
    <col min="1" max="1" width="6.75" style="24" customWidth="1"/>
    <col min="2" max="2" width="10.25" style="24" customWidth="1"/>
    <col min="3" max="5" width="17.375" style="24" customWidth="1"/>
    <col min="6" max="6" width="9" style="24"/>
    <col min="7" max="7" width="17.375" style="24" customWidth="1"/>
    <col min="8" max="8" width="10.5" style="24" customWidth="1"/>
    <col min="9" max="16384" width="9" style="24"/>
  </cols>
  <sheetData>
    <row r="1" spans="2:7" x14ac:dyDescent="0.15">
      <c r="F1" s="175"/>
    </row>
    <row r="2" spans="2:7" ht="20.100000000000001" customHeight="1" x14ac:dyDescent="0.15">
      <c r="B2" s="24" t="s">
        <v>320</v>
      </c>
      <c r="D2" s="178"/>
    </row>
    <row r="3" spans="2:7" ht="20.100000000000001" customHeight="1" x14ac:dyDescent="0.15">
      <c r="E3" s="177"/>
    </row>
    <row r="4" spans="2:7" ht="20.100000000000001" customHeight="1" x14ac:dyDescent="0.15"/>
    <row r="5" spans="2:7" ht="20.100000000000001" customHeight="1" thickBot="1" x14ac:dyDescent="0.2">
      <c r="B5" s="179" t="s">
        <v>230</v>
      </c>
      <c r="C5" s="180" t="s">
        <v>321</v>
      </c>
      <c r="D5" s="181" t="s">
        <v>322</v>
      </c>
      <c r="E5" s="182" t="s">
        <v>323</v>
      </c>
      <c r="F5" s="37"/>
    </row>
    <row r="6" spans="2:7" ht="20.100000000000001" customHeight="1" thickTop="1" thickBot="1" x14ac:dyDescent="0.2">
      <c r="B6" s="183" t="s">
        <v>236</v>
      </c>
      <c r="C6" s="184"/>
      <c r="D6" s="185"/>
      <c r="E6" s="186">
        <v>1200000</v>
      </c>
      <c r="F6" s="37"/>
    </row>
    <row r="7" spans="2:7" ht="20.100000000000001" customHeight="1" thickBot="1" x14ac:dyDescent="0.2">
      <c r="B7" s="187" t="s">
        <v>122</v>
      </c>
      <c r="C7" s="188">
        <v>450000</v>
      </c>
      <c r="D7" s="189">
        <v>138000</v>
      </c>
      <c r="E7" s="190">
        <f>E6+C7-D7</f>
        <v>1512000</v>
      </c>
      <c r="G7" s="222" t="s">
        <v>328</v>
      </c>
    </row>
    <row r="8" spans="2:7" ht="20.100000000000001" customHeight="1" x14ac:dyDescent="0.15">
      <c r="B8" s="187" t="s">
        <v>244</v>
      </c>
      <c r="C8" s="188">
        <v>400000</v>
      </c>
      <c r="D8" s="189">
        <v>120000</v>
      </c>
      <c r="E8" s="190">
        <f t="shared" ref="E8:E12" si="0">E7+C8-D8</f>
        <v>1792000</v>
      </c>
    </row>
    <row r="9" spans="2:7" ht="20.100000000000001" customHeight="1" x14ac:dyDescent="0.15">
      <c r="B9" s="187" t="s">
        <v>245</v>
      </c>
      <c r="C9" s="188">
        <v>300000</v>
      </c>
      <c r="D9" s="189">
        <v>65000</v>
      </c>
      <c r="E9" s="190">
        <f t="shared" si="0"/>
        <v>2027000</v>
      </c>
    </row>
    <row r="10" spans="2:7" ht="20.100000000000001" customHeight="1" x14ac:dyDescent="0.15">
      <c r="B10" s="187" t="s">
        <v>246</v>
      </c>
      <c r="C10" s="188">
        <v>350000</v>
      </c>
      <c r="D10" s="189">
        <v>70000</v>
      </c>
      <c r="E10" s="190">
        <f t="shared" si="0"/>
        <v>2307000</v>
      </c>
    </row>
    <row r="11" spans="2:7" ht="20.100000000000001" customHeight="1" x14ac:dyDescent="0.15">
      <c r="B11" s="187" t="s">
        <v>247</v>
      </c>
      <c r="C11" s="188">
        <v>350000</v>
      </c>
      <c r="D11" s="189">
        <v>65000</v>
      </c>
      <c r="E11" s="190">
        <f t="shared" si="0"/>
        <v>2592000</v>
      </c>
    </row>
    <row r="12" spans="2:7" ht="20.100000000000001" customHeight="1" thickBot="1" x14ac:dyDescent="0.2">
      <c r="B12" s="191" t="s">
        <v>248</v>
      </c>
      <c r="C12" s="192">
        <v>600000</v>
      </c>
      <c r="D12" s="193">
        <v>23000</v>
      </c>
      <c r="E12" s="194">
        <f t="shared" si="0"/>
        <v>3169000</v>
      </c>
    </row>
    <row r="13" spans="2:7" ht="20.100000000000001" customHeight="1" thickTop="1" x14ac:dyDescent="0.15">
      <c r="B13" s="183" t="s">
        <v>114</v>
      </c>
      <c r="C13" s="195">
        <f>SUM(C7:C12)</f>
        <v>2450000</v>
      </c>
      <c r="D13" s="195">
        <f>SUM(D7:D12)</f>
        <v>481000</v>
      </c>
      <c r="E13" s="196"/>
    </row>
  </sheetData>
  <phoneticPr fontId="6"/>
  <printOptions headings="1" gridLines="1"/>
  <pageMargins left="0.25" right="0.25" top="0.75" bottom="0.75" header="0.3" footer="0.3"/>
  <pageSetup paperSize="9" orientation="portrait" horizontalDpi="4294967293" verticalDpi="0" r:id="rId1"/>
  <headerFooter alignWithMargins="0">
    <oddFooter>&amp;R&amp;P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5" tint="0.59999389629810485"/>
  </sheetPr>
  <dimension ref="A1:H16"/>
  <sheetViews>
    <sheetView zoomScaleNormal="100" workbookViewId="0">
      <selection activeCell="K28" sqref="K28"/>
    </sheetView>
  </sheetViews>
  <sheetFormatPr defaultRowHeight="13.5" x14ac:dyDescent="0.15"/>
  <cols>
    <col min="1" max="1" width="6.75" style="24" customWidth="1"/>
    <col min="2" max="3" width="9" style="24"/>
    <col min="4" max="4" width="11.125" style="24" customWidth="1"/>
    <col min="5" max="5" width="9" style="24"/>
    <col min="6" max="6" width="12.25" style="24" customWidth="1"/>
    <col min="7" max="7" width="14.125" style="24" customWidth="1"/>
    <col min="8" max="9" width="9" style="24"/>
    <col min="10" max="10" width="10.5" style="24" customWidth="1"/>
    <col min="11" max="16384" width="9" style="24"/>
  </cols>
  <sheetData>
    <row r="1" spans="1:8" x14ac:dyDescent="0.15">
      <c r="A1" s="2"/>
      <c r="B1" s="2"/>
      <c r="C1" s="2"/>
      <c r="D1" s="2"/>
      <c r="E1" s="2"/>
      <c r="F1" s="2"/>
      <c r="G1" s="2"/>
      <c r="H1" s="60"/>
    </row>
    <row r="2" spans="1:8" x14ac:dyDescent="0.15">
      <c r="A2" s="2"/>
      <c r="B2" s="2"/>
      <c r="C2" s="2"/>
      <c r="D2" s="2"/>
      <c r="E2" s="2"/>
      <c r="F2" s="2"/>
      <c r="G2" s="2"/>
      <c r="H2" s="2"/>
    </row>
    <row r="3" spans="1:8" s="197" customFormat="1" ht="21.75" customHeight="1" x14ac:dyDescent="0.15">
      <c r="A3"/>
      <c r="B3" t="s">
        <v>157</v>
      </c>
      <c r="C3"/>
      <c r="D3"/>
      <c r="E3"/>
      <c r="F3"/>
      <c r="G3"/>
      <c r="H3"/>
    </row>
    <row r="4" spans="1:8" s="197" customFormat="1" ht="21.75" customHeight="1" x14ac:dyDescent="0.15">
      <c r="A4"/>
      <c r="B4"/>
      <c r="C4"/>
      <c r="D4"/>
      <c r="E4"/>
      <c r="F4"/>
      <c r="G4"/>
      <c r="H4"/>
    </row>
    <row r="5" spans="1:8" s="197" customFormat="1" ht="21.75" customHeight="1" x14ac:dyDescent="0.15">
      <c r="A5"/>
      <c r="B5" s="117" t="s">
        <v>230</v>
      </c>
      <c r="C5" s="117" t="s">
        <v>231</v>
      </c>
      <c r="D5" s="117" t="s">
        <v>232</v>
      </c>
      <c r="E5" s="117" t="s">
        <v>233</v>
      </c>
      <c r="F5" s="117" t="s">
        <v>234</v>
      </c>
      <c r="G5" s="117" t="s">
        <v>235</v>
      </c>
      <c r="H5" s="117"/>
    </row>
    <row r="6" spans="1:8" s="197" customFormat="1" ht="21.75" customHeight="1" x14ac:dyDescent="0.15">
      <c r="A6"/>
      <c r="B6" s="117" t="s">
        <v>236</v>
      </c>
      <c r="C6" s="117"/>
      <c r="D6" s="117"/>
      <c r="E6" s="117"/>
      <c r="F6" s="118">
        <v>1200000</v>
      </c>
      <c r="G6" s="117"/>
      <c r="H6" s="117"/>
    </row>
    <row r="7" spans="1:8" s="197" customFormat="1" ht="21.75" customHeight="1" x14ac:dyDescent="0.15">
      <c r="A7"/>
      <c r="B7" t="s">
        <v>122</v>
      </c>
      <c r="C7" s="119">
        <v>300000</v>
      </c>
      <c r="D7" s="119">
        <v>450000</v>
      </c>
      <c r="E7" s="119">
        <v>38000</v>
      </c>
      <c r="F7" s="120"/>
      <c r="G7" s="121"/>
      <c r="H7"/>
    </row>
    <row r="8" spans="1:8" s="197" customFormat="1" ht="21.75" customHeight="1" x14ac:dyDescent="0.15">
      <c r="A8"/>
      <c r="B8"/>
      <c r="C8" s="119">
        <v>300000</v>
      </c>
      <c r="D8" s="119">
        <v>400000</v>
      </c>
      <c r="E8" s="119">
        <v>120000</v>
      </c>
      <c r="F8" s="119"/>
      <c r="G8" s="121"/>
      <c r="H8"/>
    </row>
    <row r="9" spans="1:8" s="197" customFormat="1" ht="21.75" customHeight="1" x14ac:dyDescent="0.15">
      <c r="A9"/>
      <c r="B9"/>
      <c r="C9" s="119">
        <v>300000</v>
      </c>
      <c r="D9" s="119">
        <v>300000</v>
      </c>
      <c r="E9" s="119">
        <v>65000</v>
      </c>
      <c r="F9" s="119"/>
      <c r="G9" s="121"/>
      <c r="H9"/>
    </row>
    <row r="10" spans="1:8" s="197" customFormat="1" ht="21.75" customHeight="1" x14ac:dyDescent="0.15">
      <c r="A10"/>
      <c r="B10"/>
      <c r="C10" s="119">
        <v>400000</v>
      </c>
      <c r="D10" s="119">
        <v>350000</v>
      </c>
      <c r="E10" s="119">
        <v>70000</v>
      </c>
      <c r="F10" s="119"/>
      <c r="G10" s="121"/>
      <c r="H10"/>
    </row>
    <row r="11" spans="1:8" s="197" customFormat="1" ht="21.75" customHeight="1" x14ac:dyDescent="0.15">
      <c r="A11"/>
      <c r="B11"/>
      <c r="C11" s="119">
        <v>500000</v>
      </c>
      <c r="D11" s="119">
        <v>350000</v>
      </c>
      <c r="E11" s="119">
        <v>86000</v>
      </c>
      <c r="F11" s="119"/>
      <c r="G11" s="121"/>
      <c r="H11"/>
    </row>
    <row r="12" spans="1:8" s="197" customFormat="1" ht="21.75" customHeight="1" x14ac:dyDescent="0.15">
      <c r="A12"/>
      <c r="B12"/>
      <c r="C12" s="119">
        <v>500000</v>
      </c>
      <c r="D12" s="119">
        <v>600000</v>
      </c>
      <c r="E12" s="119">
        <v>23000</v>
      </c>
      <c r="F12" s="119"/>
      <c r="G12" s="121"/>
      <c r="H12"/>
    </row>
    <row r="13" spans="1:8" s="197" customFormat="1" ht="21.75" customHeight="1" x14ac:dyDescent="0.15">
      <c r="A13"/>
      <c r="B13" s="117" t="s">
        <v>114</v>
      </c>
      <c r="C13" s="119"/>
      <c r="D13" s="119"/>
      <c r="E13" s="119"/>
      <c r="F13" s="119"/>
      <c r="G13" s="121"/>
      <c r="H13"/>
    </row>
    <row r="14" spans="1:8" x14ac:dyDescent="0.15">
      <c r="A14" s="2"/>
      <c r="B14" s="2"/>
      <c r="C14" s="2"/>
      <c r="D14" s="2"/>
      <c r="E14" s="2"/>
      <c r="F14" s="2"/>
      <c r="G14" s="2"/>
      <c r="H14" s="2"/>
    </row>
    <row r="15" spans="1:8" x14ac:dyDescent="0.15">
      <c r="A15" s="2"/>
      <c r="B15" s="2"/>
      <c r="C15" s="2"/>
      <c r="D15" s="2"/>
      <c r="E15" s="2"/>
      <c r="F15" s="2"/>
      <c r="G15" s="2"/>
      <c r="H15" s="2"/>
    </row>
    <row r="16" spans="1:8" x14ac:dyDescent="0.15">
      <c r="A16"/>
      <c r="B16"/>
      <c r="C16"/>
      <c r="D16"/>
      <c r="E16"/>
      <c r="F16"/>
      <c r="G16"/>
      <c r="H16"/>
    </row>
  </sheetData>
  <phoneticPr fontId="6"/>
  <printOptions headings="1" gridLines="1"/>
  <pageMargins left="0.78700000000000003" right="0.78700000000000003" top="0.98399999999999999" bottom="0.98399999999999999" header="0.51200000000000001" footer="0.51200000000000001"/>
  <pageSetup paperSize="9" scale="91" orientation="portrait" horizontalDpi="4294967293" verticalDpi="0" r:id="rId1"/>
  <headerFooter alignWithMargins="0">
    <oddHeader>&amp;C&amp;12Excel・5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5" tint="0.59999389629810485"/>
  </sheetPr>
  <dimension ref="A1:H51"/>
  <sheetViews>
    <sheetView topLeftCell="A9" workbookViewId="0">
      <selection activeCell="L15" sqref="L15"/>
    </sheetView>
  </sheetViews>
  <sheetFormatPr defaultRowHeight="13.5" x14ac:dyDescent="0.15"/>
  <cols>
    <col min="1" max="1" width="7.375" customWidth="1"/>
    <col min="2" max="2" width="11.5" customWidth="1"/>
    <col min="3" max="3" width="21.75" customWidth="1"/>
    <col min="6" max="6" width="13.75" customWidth="1"/>
    <col min="7" max="7" width="14.875" customWidth="1"/>
  </cols>
  <sheetData>
    <row r="1" spans="1:8" ht="26.25" customHeight="1" x14ac:dyDescent="0.25">
      <c r="A1" s="2"/>
      <c r="B1" s="216" t="s">
        <v>12</v>
      </c>
      <c r="C1" s="216"/>
      <c r="D1" s="216"/>
      <c r="E1" s="216"/>
      <c r="F1" s="216"/>
      <c r="G1" s="216"/>
      <c r="H1" s="2"/>
    </row>
    <row r="2" spans="1:8" x14ac:dyDescent="0.15">
      <c r="A2" s="2"/>
      <c r="B2" s="2"/>
      <c r="C2" s="2"/>
      <c r="D2" s="2"/>
      <c r="E2" s="2"/>
      <c r="F2" s="2"/>
      <c r="G2" s="2"/>
      <c r="H2" s="2"/>
    </row>
    <row r="3" spans="1:8" x14ac:dyDescent="0.15">
      <c r="A3" s="2"/>
      <c r="B3" s="2"/>
      <c r="C3" s="2"/>
      <c r="D3" s="2"/>
      <c r="E3" s="2"/>
      <c r="F3" s="2"/>
      <c r="G3" s="2"/>
      <c r="H3" s="2"/>
    </row>
    <row r="4" spans="1:8" ht="15.75" customHeight="1" x14ac:dyDescent="0.15">
      <c r="A4" s="2"/>
      <c r="B4" s="2"/>
      <c r="C4" s="2"/>
      <c r="D4" s="2"/>
      <c r="E4" s="2"/>
      <c r="F4" s="8">
        <v>37017</v>
      </c>
      <c r="G4" s="7"/>
      <c r="H4" s="2"/>
    </row>
    <row r="5" spans="1:8" ht="14.25" x14ac:dyDescent="0.15">
      <c r="A5" s="2"/>
      <c r="B5" s="2"/>
      <c r="C5" s="2"/>
      <c r="D5" s="2"/>
      <c r="E5" s="2"/>
      <c r="F5" s="9" t="s">
        <v>13</v>
      </c>
      <c r="G5" s="7"/>
      <c r="H5" s="2"/>
    </row>
    <row r="6" spans="1:8" ht="18.75" x14ac:dyDescent="0.2">
      <c r="A6" s="2"/>
      <c r="B6" s="10" t="s">
        <v>14</v>
      </c>
      <c r="C6" s="2"/>
      <c r="D6" s="2"/>
      <c r="E6" s="2"/>
      <c r="F6" s="7"/>
      <c r="G6" s="7"/>
      <c r="H6" s="2"/>
    </row>
    <row r="7" spans="1:8" ht="14.25" x14ac:dyDescent="0.15">
      <c r="A7" s="2"/>
      <c r="B7" s="2"/>
      <c r="C7" s="2"/>
      <c r="D7" s="2"/>
      <c r="E7" s="2"/>
      <c r="F7" s="7"/>
      <c r="G7" s="7"/>
      <c r="H7" s="2"/>
    </row>
    <row r="8" spans="1:8" ht="14.25" x14ac:dyDescent="0.15">
      <c r="A8" s="2"/>
      <c r="B8" s="11"/>
      <c r="C8" s="11"/>
      <c r="D8" s="12"/>
      <c r="E8" s="11"/>
      <c r="F8" s="6" t="s">
        <v>15</v>
      </c>
      <c r="G8" s="6"/>
      <c r="H8" s="2"/>
    </row>
    <row r="9" spans="1:8" ht="14.25" x14ac:dyDescent="0.15">
      <c r="A9" s="2"/>
      <c r="B9" s="7" t="s">
        <v>16</v>
      </c>
      <c r="C9" s="7" t="s">
        <v>17</v>
      </c>
      <c r="D9" s="11"/>
      <c r="E9" s="11"/>
      <c r="F9" s="7" t="s">
        <v>18</v>
      </c>
      <c r="G9" s="7"/>
      <c r="H9" s="2"/>
    </row>
    <row r="10" spans="1:8" ht="14.25" x14ac:dyDescent="0.15">
      <c r="A10" s="2"/>
      <c r="B10" s="7" t="s">
        <v>19</v>
      </c>
      <c r="C10" s="7" t="s">
        <v>20</v>
      </c>
      <c r="D10" s="11"/>
      <c r="E10" s="11"/>
      <c r="F10" s="7" t="s">
        <v>21</v>
      </c>
      <c r="G10" s="7"/>
      <c r="H10" s="2"/>
    </row>
    <row r="11" spans="1:8" ht="14.25" x14ac:dyDescent="0.15">
      <c r="A11" s="2"/>
      <c r="B11" s="7" t="s">
        <v>22</v>
      </c>
      <c r="C11" s="7" t="s">
        <v>23</v>
      </c>
      <c r="D11" s="11"/>
      <c r="E11" s="11"/>
      <c r="F11" s="7" t="s">
        <v>24</v>
      </c>
      <c r="G11" s="7"/>
      <c r="H11" s="2"/>
    </row>
    <row r="12" spans="1:8" ht="14.25" x14ac:dyDescent="0.15">
      <c r="A12" s="2"/>
      <c r="B12" s="7" t="s">
        <v>25</v>
      </c>
      <c r="C12" s="7" t="s">
        <v>26</v>
      </c>
      <c r="D12" s="11"/>
      <c r="E12" s="11"/>
      <c r="F12" s="7" t="s">
        <v>27</v>
      </c>
      <c r="G12" s="7"/>
      <c r="H12" s="2"/>
    </row>
    <row r="13" spans="1:8" ht="14.25" x14ac:dyDescent="0.15">
      <c r="A13" s="2"/>
      <c r="B13" s="7"/>
      <c r="C13" s="7"/>
      <c r="D13" s="11"/>
      <c r="E13" s="11"/>
      <c r="F13" s="7" t="s">
        <v>28</v>
      </c>
      <c r="G13" s="7"/>
      <c r="H13" s="2"/>
    </row>
    <row r="14" spans="1:8" ht="14.25" x14ac:dyDescent="0.15">
      <c r="A14" s="2"/>
      <c r="B14" s="7"/>
      <c r="C14" s="7"/>
      <c r="D14" s="11"/>
      <c r="E14" s="11"/>
      <c r="F14" s="231" t="s">
        <v>29</v>
      </c>
      <c r="G14" s="231"/>
      <c r="H14" s="2"/>
    </row>
    <row r="15" spans="1:8" ht="14.25" x14ac:dyDescent="0.15">
      <c r="A15" s="2"/>
      <c r="B15" s="7" t="s">
        <v>30</v>
      </c>
      <c r="C15" s="7"/>
      <c r="D15" s="11"/>
      <c r="E15" s="11"/>
      <c r="F15" s="7" t="s">
        <v>31</v>
      </c>
      <c r="G15" s="7"/>
      <c r="H15" s="2"/>
    </row>
    <row r="16" spans="1:8" ht="14.25" x14ac:dyDescent="0.15">
      <c r="A16" s="2"/>
      <c r="B16" s="7"/>
      <c r="C16" s="7"/>
      <c r="D16" s="11"/>
      <c r="E16" s="11"/>
      <c r="F16" s="11"/>
      <c r="G16" s="2"/>
      <c r="H16" s="2"/>
    </row>
    <row r="17" spans="1:8" ht="14.25" x14ac:dyDescent="0.15">
      <c r="A17" s="2"/>
      <c r="B17" s="7"/>
      <c r="C17" s="7"/>
      <c r="D17" s="13"/>
      <c r="E17" s="11"/>
      <c r="F17" s="11"/>
      <c r="G17" s="11"/>
      <c r="H17" s="2"/>
    </row>
    <row r="18" spans="1:8" ht="14.25" x14ac:dyDescent="0.15">
      <c r="A18" s="2"/>
      <c r="B18" s="7"/>
      <c r="C18" s="7"/>
      <c r="D18" s="11"/>
      <c r="E18" s="11"/>
      <c r="F18" s="11"/>
      <c r="G18" s="11"/>
      <c r="H18" s="2"/>
    </row>
    <row r="19" spans="1:8" ht="14.25" x14ac:dyDescent="0.15">
      <c r="A19" s="2"/>
      <c r="B19" s="7"/>
      <c r="C19" s="7"/>
      <c r="D19" s="2"/>
      <c r="E19" s="2"/>
      <c r="F19" s="2"/>
      <c r="G19" s="2"/>
      <c r="H19" s="2"/>
    </row>
    <row r="20" spans="1:8" ht="18" thickBot="1" x14ac:dyDescent="0.25">
      <c r="A20" s="2"/>
      <c r="B20" s="71" t="s">
        <v>32</v>
      </c>
      <c r="C20" s="72"/>
      <c r="D20" s="2"/>
      <c r="E20" s="2"/>
      <c r="F20" s="2"/>
      <c r="G20" s="2"/>
      <c r="H20" s="2"/>
    </row>
    <row r="21" spans="1:8" x14ac:dyDescent="0.15">
      <c r="A21" s="2"/>
      <c r="B21" s="11"/>
      <c r="C21" s="14" t="s">
        <v>33</v>
      </c>
      <c r="D21" s="2"/>
      <c r="E21" s="2"/>
      <c r="F21" s="2"/>
      <c r="G21" s="2"/>
      <c r="H21" s="2"/>
    </row>
    <row r="22" spans="1:8" x14ac:dyDescent="0.15">
      <c r="A22" s="2"/>
      <c r="B22" s="2"/>
      <c r="C22" s="2"/>
      <c r="D22" s="2"/>
      <c r="E22" s="2"/>
      <c r="F22" s="2"/>
      <c r="G22" s="2"/>
      <c r="H22" s="2"/>
    </row>
    <row r="23" spans="1:8" x14ac:dyDescent="0.15">
      <c r="A23" s="2"/>
      <c r="B23" s="2"/>
      <c r="C23" s="2"/>
      <c r="D23" s="2"/>
      <c r="E23" s="2"/>
      <c r="F23" s="2"/>
      <c r="G23" s="2"/>
      <c r="H23" s="2"/>
    </row>
    <row r="24" spans="1:8" ht="9.75" customHeight="1" x14ac:dyDescent="0.15">
      <c r="A24" s="2"/>
      <c r="B24" s="2"/>
      <c r="C24" s="2"/>
      <c r="D24" s="2"/>
      <c r="E24" s="2"/>
      <c r="F24" s="2"/>
      <c r="G24" s="2"/>
      <c r="H24" s="2"/>
    </row>
    <row r="25" spans="1:8" ht="17.25" customHeight="1" x14ac:dyDescent="0.15">
      <c r="A25" s="2"/>
      <c r="B25" s="146" t="s">
        <v>34</v>
      </c>
      <c r="C25" s="146" t="s">
        <v>35</v>
      </c>
      <c r="D25" s="146" t="s">
        <v>36</v>
      </c>
      <c r="E25" s="146" t="s">
        <v>37</v>
      </c>
      <c r="F25" s="146" t="s">
        <v>38</v>
      </c>
      <c r="G25" s="146" t="s">
        <v>39</v>
      </c>
      <c r="H25" s="2"/>
    </row>
    <row r="26" spans="1:8" ht="17.25" customHeight="1" x14ac:dyDescent="0.15">
      <c r="A26" s="2"/>
      <c r="B26" s="15" t="s">
        <v>40</v>
      </c>
      <c r="C26" s="15" t="str">
        <f>IF(B26="","",VLOOKUP(B26,[1]コード表!$B$5:$D$13,2,FALSE))</f>
        <v>ヘルシーチョコレート</v>
      </c>
      <c r="D26" s="16">
        <v>200</v>
      </c>
      <c r="E26" s="16">
        <v>300</v>
      </c>
      <c r="F26" s="16"/>
      <c r="G26" s="15"/>
      <c r="H26" s="2"/>
    </row>
    <row r="27" spans="1:8" ht="17.25" customHeight="1" x14ac:dyDescent="0.15">
      <c r="A27" s="2"/>
      <c r="B27" s="15" t="s">
        <v>41</v>
      </c>
      <c r="C27" s="15" t="str">
        <f>IF(B27="","",VLOOKUP(B27,[1]コード表!$B$5:$D$13,2,FALSE))</f>
        <v>プリン</v>
      </c>
      <c r="D27" s="16">
        <v>250</v>
      </c>
      <c r="E27" s="16">
        <v>500</v>
      </c>
      <c r="F27" s="16"/>
      <c r="G27" s="15"/>
      <c r="H27" s="2"/>
    </row>
    <row r="28" spans="1:8" ht="17.25" customHeight="1" x14ac:dyDescent="0.15">
      <c r="A28" s="2"/>
      <c r="B28" s="15" t="s">
        <v>42</v>
      </c>
      <c r="C28" s="15" t="str">
        <f>IF(B28="","",VLOOKUP(B28,[1]コード表!$B$5:$D$13,2,FALSE))</f>
        <v>ポンユースナック</v>
      </c>
      <c r="D28" s="16">
        <v>400</v>
      </c>
      <c r="E28" s="16">
        <v>500</v>
      </c>
      <c r="F28" s="16"/>
      <c r="G28" s="15"/>
      <c r="H28" s="2"/>
    </row>
    <row r="29" spans="1:8" ht="17.25" customHeight="1" x14ac:dyDescent="0.15">
      <c r="A29" s="2"/>
      <c r="B29" s="15" t="s">
        <v>43</v>
      </c>
      <c r="C29" s="15" t="str">
        <f>IF(B29="","",VLOOKUP(B29,[1]コード表!$B$5:$D$13,2,FALSE))</f>
        <v>ハイケーンガム</v>
      </c>
      <c r="D29" s="16">
        <v>150</v>
      </c>
      <c r="E29" s="16">
        <v>250</v>
      </c>
      <c r="F29" s="16"/>
      <c r="G29" s="15"/>
      <c r="H29" s="2"/>
    </row>
    <row r="30" spans="1:8" ht="17.25" customHeight="1" x14ac:dyDescent="0.15">
      <c r="A30" s="2"/>
      <c r="B30" s="15" t="s">
        <v>44</v>
      </c>
      <c r="C30" s="15" t="str">
        <f>IF(B30="","",VLOOKUP(B30,[1]コード表!$B$5:$D$13,2,FALSE))</f>
        <v>フルーツゼリー</v>
      </c>
      <c r="D30" s="16">
        <v>300</v>
      </c>
      <c r="E30" s="16">
        <v>450</v>
      </c>
      <c r="F30" s="16"/>
      <c r="G30" s="15"/>
      <c r="H30" s="2"/>
    </row>
    <row r="31" spans="1:8" ht="17.25" customHeight="1" x14ac:dyDescent="0.15">
      <c r="A31" s="2"/>
      <c r="B31" s="15" t="s">
        <v>45</v>
      </c>
      <c r="C31" s="15" t="str">
        <f>IF(B31="","",VLOOKUP(B31,[1]コード表!$B$5:$D$13,2,FALSE))</f>
        <v>フルーツクッキー</v>
      </c>
      <c r="D31" s="16">
        <v>270</v>
      </c>
      <c r="E31" s="16">
        <v>350</v>
      </c>
      <c r="F31" s="16"/>
      <c r="G31" s="15"/>
      <c r="H31" s="2"/>
    </row>
    <row r="32" spans="1:8" ht="17.25" customHeight="1" x14ac:dyDescent="0.15">
      <c r="A32" s="2"/>
      <c r="B32" s="15" t="s">
        <v>46</v>
      </c>
      <c r="C32" s="15" t="str">
        <f>IF(B32="","",VLOOKUP(B32,[1]コード表!$B$5:$D$13,2,FALSE))</f>
        <v>ウルフビスケット</v>
      </c>
      <c r="D32" s="16">
        <v>350</v>
      </c>
      <c r="E32" s="16">
        <v>200</v>
      </c>
      <c r="F32" s="16"/>
      <c r="G32" s="15"/>
      <c r="H32" s="2"/>
    </row>
    <row r="33" spans="1:8" ht="17.25" customHeight="1" x14ac:dyDescent="0.15">
      <c r="A33" s="2"/>
      <c r="B33" s="15" t="s">
        <v>47</v>
      </c>
      <c r="C33" s="15" t="str">
        <f>IF(B33="","",VLOOKUP(B33,[1]コード表!$B$5:$D$13,2,FALSE))</f>
        <v>ガトーショコラ</v>
      </c>
      <c r="D33" s="16">
        <v>450</v>
      </c>
      <c r="E33" s="16">
        <v>300</v>
      </c>
      <c r="F33" s="16"/>
      <c r="G33" s="15"/>
      <c r="H33" s="2"/>
    </row>
    <row r="34" spans="1:8" ht="17.25" customHeight="1" x14ac:dyDescent="0.15">
      <c r="A34" s="2"/>
      <c r="B34" s="15"/>
      <c r="C34" s="15"/>
      <c r="D34" s="16"/>
      <c r="E34" s="16"/>
      <c r="F34" s="16"/>
      <c r="G34" s="15"/>
      <c r="H34" s="2"/>
    </row>
    <row r="35" spans="1:8" ht="17.25" customHeight="1" x14ac:dyDescent="0.15">
      <c r="A35" s="2"/>
      <c r="B35" s="15"/>
      <c r="C35" s="15"/>
      <c r="D35" s="16"/>
      <c r="E35" s="16"/>
      <c r="F35" s="16"/>
      <c r="G35" s="15"/>
      <c r="H35" s="2"/>
    </row>
    <row r="36" spans="1:8" ht="17.25" customHeight="1" x14ac:dyDescent="0.15">
      <c r="A36" s="2"/>
      <c r="B36" s="15"/>
      <c r="C36" s="15"/>
      <c r="D36" s="16"/>
      <c r="E36" s="16"/>
      <c r="F36" s="16"/>
      <c r="G36" s="15"/>
      <c r="H36" s="2"/>
    </row>
    <row r="37" spans="1:8" ht="17.25" customHeight="1" x14ac:dyDescent="0.15">
      <c r="A37" s="2"/>
      <c r="B37" s="15"/>
      <c r="C37" s="15"/>
      <c r="D37" s="16"/>
      <c r="E37" s="16"/>
      <c r="F37" s="16"/>
      <c r="G37" s="15"/>
      <c r="H37" s="2"/>
    </row>
    <row r="38" spans="1:8" ht="17.25" customHeight="1" x14ac:dyDescent="0.15">
      <c r="A38" s="2"/>
      <c r="B38" s="15"/>
      <c r="C38" s="15"/>
      <c r="D38" s="16"/>
      <c r="E38" s="16"/>
      <c r="F38" s="16"/>
      <c r="G38" s="15"/>
      <c r="H38" s="2"/>
    </row>
    <row r="39" spans="1:8" ht="17.25" customHeight="1" x14ac:dyDescent="0.15">
      <c r="A39" s="2"/>
      <c r="B39" s="15"/>
      <c r="C39" s="15"/>
      <c r="D39" s="16"/>
      <c r="E39" s="16"/>
      <c r="F39" s="16"/>
      <c r="G39" s="15"/>
      <c r="H39" s="2"/>
    </row>
    <row r="40" spans="1:8" ht="17.25" customHeight="1" x14ac:dyDescent="0.15">
      <c r="A40" s="2"/>
      <c r="B40" s="15"/>
      <c r="C40" s="15"/>
      <c r="D40" s="16"/>
      <c r="E40" s="16"/>
      <c r="F40" s="16"/>
      <c r="G40" s="15"/>
      <c r="H40" s="2"/>
    </row>
    <row r="41" spans="1:8" ht="17.25" customHeight="1" x14ac:dyDescent="0.15">
      <c r="A41" s="2"/>
      <c r="B41" s="15"/>
      <c r="C41" s="15"/>
      <c r="D41" s="16"/>
      <c r="E41" s="16"/>
      <c r="F41" s="16"/>
      <c r="G41" s="15"/>
      <c r="H41" s="2"/>
    </row>
    <row r="42" spans="1:8" ht="17.25" customHeight="1" x14ac:dyDescent="0.15">
      <c r="A42" s="2"/>
      <c r="B42" s="15"/>
      <c r="C42" s="15"/>
      <c r="D42" s="16"/>
      <c r="E42" s="16"/>
      <c r="F42" s="16"/>
      <c r="G42" s="15"/>
      <c r="H42" s="2"/>
    </row>
    <row r="43" spans="1:8" ht="17.25" customHeight="1" thickBot="1" x14ac:dyDescent="0.2">
      <c r="A43" s="2"/>
      <c r="B43" s="44"/>
      <c r="C43" s="44"/>
      <c r="D43" s="45"/>
      <c r="E43" s="45"/>
      <c r="F43" s="45"/>
      <c r="G43" s="44"/>
      <c r="H43" s="2"/>
    </row>
    <row r="44" spans="1:8" ht="17.25" customHeight="1" thickTop="1" x14ac:dyDescent="0.15">
      <c r="A44" s="2"/>
      <c r="B44" s="40" t="s">
        <v>48</v>
      </c>
      <c r="C44" s="41"/>
      <c r="D44" s="41"/>
      <c r="E44" s="41"/>
      <c r="F44" s="42"/>
      <c r="G44" s="43"/>
      <c r="H44" s="2"/>
    </row>
    <row r="45" spans="1:8" ht="17.25" customHeight="1" x14ac:dyDescent="0.15">
      <c r="A45" s="2"/>
      <c r="B45" s="17" t="s">
        <v>49</v>
      </c>
      <c r="C45" s="116">
        <v>0.05</v>
      </c>
      <c r="D45" s="18"/>
      <c r="E45" s="18"/>
      <c r="F45" s="16"/>
      <c r="G45" s="15"/>
      <c r="H45" s="2"/>
    </row>
    <row r="46" spans="1:8" ht="17.25" customHeight="1" x14ac:dyDescent="0.15">
      <c r="A46" s="2"/>
      <c r="B46" s="17" t="s">
        <v>50</v>
      </c>
      <c r="C46" s="18"/>
      <c r="D46" s="18"/>
      <c r="E46" s="18"/>
      <c r="F46" s="16"/>
      <c r="G46" s="15"/>
      <c r="H46" s="2"/>
    </row>
    <row r="47" spans="1:8" ht="17.25" customHeight="1" x14ac:dyDescent="0.15">
      <c r="A47" s="2"/>
      <c r="B47" s="17" t="s">
        <v>51</v>
      </c>
      <c r="C47" s="116">
        <v>0.1</v>
      </c>
      <c r="D47" s="18"/>
      <c r="E47" s="18"/>
      <c r="F47" s="16"/>
      <c r="G47" s="15"/>
      <c r="H47" s="2"/>
    </row>
    <row r="48" spans="1:8" ht="17.25" customHeight="1" x14ac:dyDescent="0.15">
      <c r="A48" s="2"/>
      <c r="B48" s="17" t="s">
        <v>52</v>
      </c>
      <c r="C48" s="18"/>
      <c r="D48" s="18"/>
      <c r="E48" s="18"/>
      <c r="F48" s="16"/>
      <c r="G48" s="15"/>
      <c r="H48" s="2"/>
    </row>
    <row r="49" spans="1:8" x14ac:dyDescent="0.15">
      <c r="A49" s="2"/>
      <c r="B49" s="2"/>
      <c r="C49" s="2"/>
      <c r="D49" s="2"/>
      <c r="E49" s="2"/>
      <c r="F49" s="2"/>
      <c r="G49" s="2"/>
      <c r="H49" s="2"/>
    </row>
    <row r="50" spans="1:8" x14ac:dyDescent="0.15">
      <c r="A50" s="2"/>
      <c r="B50" s="2"/>
      <c r="C50" s="2"/>
      <c r="D50" s="2"/>
      <c r="E50" s="2"/>
      <c r="F50" s="2"/>
      <c r="G50" s="2"/>
      <c r="H50" s="2"/>
    </row>
    <row r="51" spans="1:8" x14ac:dyDescent="0.15">
      <c r="A51" s="2"/>
      <c r="B51" s="2"/>
      <c r="C51" s="2"/>
      <c r="D51" s="2"/>
      <c r="E51" s="2"/>
      <c r="F51" s="2"/>
      <c r="G51" s="2"/>
      <c r="H51" s="2"/>
    </row>
  </sheetData>
  <mergeCells count="1">
    <mergeCell ref="F14:G14"/>
  </mergeCells>
  <phoneticPr fontId="6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25</vt:i4>
      </vt:variant>
      <vt:variant>
        <vt:lpstr>名前付き一覧</vt:lpstr>
      </vt:variant>
      <vt:variant>
        <vt:i4>13</vt:i4>
      </vt:variant>
    </vt:vector>
  </HeadingPairs>
  <TitlesOfParts>
    <vt:vector size="38" baseType="lpstr">
      <vt:lpstr>連続データ</vt:lpstr>
      <vt:lpstr>スポーツクラブ</vt:lpstr>
      <vt:lpstr>四則演算 練習</vt:lpstr>
      <vt:lpstr>四則演算2</vt:lpstr>
      <vt:lpstr>就業状況</vt:lpstr>
      <vt:lpstr>在庫状況</vt:lpstr>
      <vt:lpstr>在庫状況完成</vt:lpstr>
      <vt:lpstr>売上予算</vt:lpstr>
      <vt:lpstr>お見積書</vt:lpstr>
      <vt:lpstr>SUM範囲修正</vt:lpstr>
      <vt:lpstr>名前変更</vt:lpstr>
      <vt:lpstr>支店別売上</vt:lpstr>
      <vt:lpstr>SUM範囲指定</vt:lpstr>
      <vt:lpstr>統計資料</vt:lpstr>
      <vt:lpstr>COUNT</vt:lpstr>
      <vt:lpstr>COUNT (日数)</vt:lpstr>
      <vt:lpstr>COUNTA</vt:lpstr>
      <vt:lpstr>COUNTBLANK</vt:lpstr>
      <vt:lpstr>AVERAGEA</vt:lpstr>
      <vt:lpstr>データベース１</vt:lpstr>
      <vt:lpstr>ウインドウ枠固定</vt:lpstr>
      <vt:lpstr>顧客リスト</vt:lpstr>
      <vt:lpstr>キャンペーン</vt:lpstr>
      <vt:lpstr>並べ替え</vt:lpstr>
      <vt:lpstr>グラフ作成</vt:lpstr>
      <vt:lpstr>AVERAGEA!Print_Area</vt:lpstr>
      <vt:lpstr>COUNT!Print_Area</vt:lpstr>
      <vt:lpstr>'COUNT (日数)'!Print_Area</vt:lpstr>
      <vt:lpstr>SUM範囲指定!Print_Area</vt:lpstr>
      <vt:lpstr>SUM範囲修正!Print_Area</vt:lpstr>
      <vt:lpstr>ウインドウ枠固定!Print_Area</vt:lpstr>
      <vt:lpstr>キャンペーン!Print_Area</vt:lpstr>
      <vt:lpstr>スポーツクラブ!Print_Area</vt:lpstr>
      <vt:lpstr>在庫状況!Print_Area</vt:lpstr>
      <vt:lpstr>在庫状況完成!Print_Area</vt:lpstr>
      <vt:lpstr>支店別売上!Print_Area</vt:lpstr>
      <vt:lpstr>名前変更!Print_Area</vt:lpstr>
      <vt:lpstr>連続データ!Print_Area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RYUPASO</cp:lastModifiedBy>
  <cp:lastPrinted>2025-08-30T00:20:51Z</cp:lastPrinted>
  <dcterms:created xsi:type="dcterms:W3CDTF">2010-08-29T09:33:24Z</dcterms:created>
  <dcterms:modified xsi:type="dcterms:W3CDTF">2025-10-26T06:25:51Z</dcterms:modified>
</cp:coreProperties>
</file>